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pivotTables/pivotTable1.xml" ContentType="application/vnd.openxmlformats-officedocument.spreadsheetml.pivot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e4e957e4d6e2d4c6/Documents/FRNBES/Manuscripts/Aggression Paper/"/>
    </mc:Choice>
  </mc:AlternateContent>
  <xr:revisionPtr revIDLastSave="472" documentId="8_{4B092AF9-0D65-4846-B6AA-8A40BD04711B}" xr6:coauthVersionLast="47" xr6:coauthVersionMax="47" xr10:uidLastSave="{B8AA893B-AFA6-4826-99C0-3B12891F5296}"/>
  <bookViews>
    <workbookView xWindow="28680" yWindow="-120" windowWidth="29040" windowHeight="15720" xr2:uid="{4AFB9876-857C-43FA-87A4-870999A5BA45}"/>
  </bookViews>
  <sheets>
    <sheet name="Agg Types w Bins and Years" sheetId="7" r:id="rId1"/>
    <sheet name="Aggression Types w Bins" sheetId="3" r:id="rId2"/>
    <sheet name="Aggression Types per 100 hours" sheetId="5" r:id="rId3"/>
    <sheet name="Total Aggression per 100 Hours" sheetId="6" r:id="rId4"/>
    <sheet name="Original Data" sheetId="1" r:id="rId5"/>
    <sheet name="Aggression Scores" sheetId="2" r:id="rId6"/>
    <sheet name="Pivot Table" sheetId="8" r:id="rId7"/>
  </sheets>
  <calcPr calcId="191029"/>
  <pivotCaches>
    <pivotCache cacheId="62" r:id="rId8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7" l="1"/>
  <c r="J4" i="7" s="1"/>
  <c r="K4" i="7"/>
  <c r="L4" i="7" s="1"/>
  <c r="I5" i="7"/>
  <c r="J5" i="7" s="1"/>
  <c r="K5" i="7"/>
  <c r="L5" i="7" s="1"/>
  <c r="I6" i="7"/>
  <c r="J6" i="7" s="1"/>
  <c r="K6" i="7"/>
  <c r="L6" i="7" s="1"/>
  <c r="I8" i="7"/>
  <c r="J8" i="7" s="1"/>
  <c r="K8" i="7"/>
  <c r="L8" i="7" s="1"/>
  <c r="I9" i="7"/>
  <c r="J9" i="7" s="1"/>
  <c r="K9" i="7"/>
  <c r="L9" i="7" s="1"/>
  <c r="I10" i="7"/>
  <c r="J10" i="7" s="1"/>
  <c r="K10" i="7"/>
  <c r="L10" i="7" s="1"/>
  <c r="I11" i="7"/>
  <c r="J11" i="7" s="1"/>
  <c r="K11" i="7"/>
  <c r="L11" i="7" s="1"/>
  <c r="I13" i="7"/>
  <c r="J13" i="7" s="1"/>
  <c r="K13" i="7"/>
  <c r="L13" i="7" s="1"/>
  <c r="I14" i="7"/>
  <c r="J14" i="7" s="1"/>
  <c r="K14" i="7"/>
  <c r="L14" i="7" s="1"/>
  <c r="I15" i="7"/>
  <c r="J15" i="7" s="1"/>
  <c r="K15" i="7"/>
  <c r="L15" i="7" s="1"/>
  <c r="I16" i="7"/>
  <c r="J16" i="7" s="1"/>
  <c r="K16" i="7"/>
  <c r="L16" i="7" s="1"/>
  <c r="I18" i="7"/>
  <c r="J18" i="7" s="1"/>
  <c r="K18" i="7"/>
  <c r="L18" i="7" s="1"/>
  <c r="I19" i="7"/>
  <c r="J19" i="7" s="1"/>
  <c r="K19" i="7"/>
  <c r="L19" i="7" s="1"/>
  <c r="I20" i="7"/>
  <c r="J20" i="7" s="1"/>
  <c r="K20" i="7"/>
  <c r="L20" i="7" s="1"/>
  <c r="I21" i="7"/>
  <c r="J21" i="7" s="1"/>
  <c r="K21" i="7"/>
  <c r="L21" i="7" s="1"/>
  <c r="I23" i="7"/>
  <c r="J23" i="7" s="1"/>
  <c r="K23" i="7"/>
  <c r="L23" i="7" s="1"/>
  <c r="I24" i="7"/>
  <c r="J24" i="7" s="1"/>
  <c r="K24" i="7"/>
  <c r="L24" i="7" s="1"/>
  <c r="I25" i="7"/>
  <c r="J25" i="7" s="1"/>
  <c r="K25" i="7"/>
  <c r="L25" i="7" s="1"/>
  <c r="I26" i="7"/>
  <c r="J26" i="7" s="1"/>
  <c r="K26" i="7"/>
  <c r="L26" i="7" s="1"/>
  <c r="I28" i="7"/>
  <c r="J28" i="7" s="1"/>
  <c r="K28" i="7"/>
  <c r="L28" i="7" s="1"/>
  <c r="I29" i="7"/>
  <c r="J29" i="7" s="1"/>
  <c r="K29" i="7"/>
  <c r="L29" i="7" s="1"/>
  <c r="I30" i="7"/>
  <c r="J30" i="7" s="1"/>
  <c r="K30" i="7"/>
  <c r="L30" i="7" s="1"/>
  <c r="I31" i="7"/>
  <c r="J31" i="7" s="1"/>
  <c r="K31" i="7"/>
  <c r="L31" i="7" s="1"/>
  <c r="I33" i="7"/>
  <c r="J33" i="7" s="1"/>
  <c r="K33" i="7"/>
  <c r="L33" i="7" s="1"/>
  <c r="I34" i="7"/>
  <c r="J34" i="7" s="1"/>
  <c r="K34" i="7"/>
  <c r="L34" i="7" s="1"/>
  <c r="I35" i="7"/>
  <c r="J35" i="7" s="1"/>
  <c r="K35" i="7"/>
  <c r="L35" i="7" s="1"/>
  <c r="I36" i="7"/>
  <c r="J36" i="7" s="1"/>
  <c r="K36" i="7"/>
  <c r="L36" i="7" s="1"/>
  <c r="I38" i="7"/>
  <c r="J38" i="7" s="1"/>
  <c r="K38" i="7"/>
  <c r="L38" i="7" s="1"/>
  <c r="I39" i="7"/>
  <c r="J39" i="7" s="1"/>
  <c r="K39" i="7"/>
  <c r="L39" i="7" s="1"/>
  <c r="I40" i="7"/>
  <c r="J40" i="7" s="1"/>
  <c r="K40" i="7"/>
  <c r="L40" i="7" s="1"/>
  <c r="I41" i="7"/>
  <c r="J41" i="7" s="1"/>
  <c r="K41" i="7"/>
  <c r="L41" i="7" s="1"/>
  <c r="I43" i="7"/>
  <c r="J43" i="7" s="1"/>
  <c r="K43" i="7"/>
  <c r="L43" i="7" s="1"/>
  <c r="I44" i="7"/>
  <c r="J44" i="7" s="1"/>
  <c r="K44" i="7"/>
  <c r="L44" i="7" s="1"/>
  <c r="I45" i="7"/>
  <c r="J45" i="7" s="1"/>
  <c r="K45" i="7"/>
  <c r="L45" i="7" s="1"/>
  <c r="K3" i="7"/>
  <c r="L3" i="7" s="1"/>
  <c r="I3" i="7"/>
  <c r="J3" i="7" s="1"/>
  <c r="G3" i="7"/>
  <c r="H3" i="7" s="1"/>
  <c r="G4" i="7"/>
  <c r="H4" i="7" s="1"/>
  <c r="G5" i="7"/>
  <c r="H5" i="7" s="1"/>
  <c r="G6" i="7"/>
  <c r="H6" i="7" s="1"/>
  <c r="G8" i="7"/>
  <c r="H8" i="7" s="1"/>
  <c r="G9" i="7"/>
  <c r="H9" i="7" s="1"/>
  <c r="G10" i="7"/>
  <c r="H10" i="7" s="1"/>
  <c r="G11" i="7"/>
  <c r="H11" i="7" s="1"/>
  <c r="G13" i="7"/>
  <c r="H13" i="7" s="1"/>
  <c r="G14" i="7"/>
  <c r="H14" i="7" s="1"/>
  <c r="G15" i="7"/>
  <c r="H15" i="7" s="1"/>
  <c r="G16" i="7"/>
  <c r="H16" i="7" s="1"/>
  <c r="G18" i="7"/>
  <c r="H18" i="7" s="1"/>
  <c r="G19" i="7"/>
  <c r="H19" i="7" s="1"/>
  <c r="G20" i="7"/>
  <c r="H20" i="7" s="1"/>
  <c r="G21" i="7"/>
  <c r="H21" i="7" s="1"/>
  <c r="G23" i="7"/>
  <c r="H23" i="7" s="1"/>
  <c r="G24" i="7"/>
  <c r="H24" i="7" s="1"/>
  <c r="G25" i="7"/>
  <c r="H25" i="7" s="1"/>
  <c r="G26" i="7"/>
  <c r="H26" i="7" s="1"/>
  <c r="G28" i="7"/>
  <c r="H28" i="7" s="1"/>
  <c r="G29" i="7"/>
  <c r="H29" i="7" s="1"/>
  <c r="G30" i="7"/>
  <c r="H30" i="7" s="1"/>
  <c r="G31" i="7"/>
  <c r="H31" i="7" s="1"/>
  <c r="G33" i="7"/>
  <c r="H33" i="7" s="1"/>
  <c r="G34" i="7"/>
  <c r="H34" i="7" s="1"/>
  <c r="G35" i="7"/>
  <c r="H35" i="7" s="1"/>
  <c r="G36" i="7"/>
  <c r="H36" i="7" s="1"/>
  <c r="G38" i="7"/>
  <c r="H38" i="7" s="1"/>
  <c r="G39" i="7"/>
  <c r="H39" i="7" s="1"/>
  <c r="G40" i="7"/>
  <c r="H40" i="7" s="1"/>
  <c r="G41" i="7"/>
  <c r="H41" i="7" s="1"/>
  <c r="G43" i="7"/>
  <c r="H43" i="7" s="1"/>
  <c r="G44" i="7"/>
  <c r="H44" i="7" s="1"/>
  <c r="G45" i="7"/>
  <c r="H45" i="7" s="1"/>
  <c r="D3" i="6"/>
  <c r="E3" i="6"/>
  <c r="D4" i="6"/>
  <c r="E4" i="6"/>
  <c r="D5" i="6"/>
  <c r="E5" i="6"/>
  <c r="D6" i="6"/>
  <c r="E6" i="6"/>
  <c r="D7" i="6"/>
  <c r="E7" i="6"/>
  <c r="D8" i="6"/>
  <c r="E8" i="6"/>
  <c r="D9" i="6"/>
  <c r="E9" i="6" s="1"/>
  <c r="D10" i="6"/>
  <c r="E10" i="6"/>
  <c r="E2" i="6"/>
  <c r="D2" i="6"/>
  <c r="J3" i="5"/>
  <c r="K3" i="5"/>
  <c r="J4" i="5"/>
  <c r="K4" i="5"/>
  <c r="J5" i="5"/>
  <c r="K5" i="5"/>
  <c r="J6" i="5"/>
  <c r="K6" i="5"/>
  <c r="J7" i="5"/>
  <c r="K7" i="5"/>
  <c r="J8" i="5"/>
  <c r="K8" i="5"/>
  <c r="J9" i="5"/>
  <c r="K9" i="5"/>
  <c r="J10" i="5"/>
  <c r="K10" i="5"/>
  <c r="K2" i="5"/>
  <c r="J2" i="5"/>
  <c r="I3" i="5"/>
  <c r="I4" i="5"/>
  <c r="I5" i="5"/>
  <c r="I6" i="5"/>
  <c r="I7" i="5"/>
  <c r="I8" i="5"/>
  <c r="I9" i="5"/>
  <c r="I10" i="5"/>
  <c r="I2" i="5"/>
  <c r="H3" i="5"/>
  <c r="H4" i="5"/>
  <c r="H5" i="5"/>
  <c r="H6" i="5"/>
  <c r="H7" i="5"/>
  <c r="H8" i="5"/>
  <c r="H9" i="5"/>
  <c r="H10" i="5"/>
  <c r="H2" i="5"/>
  <c r="G3" i="5"/>
  <c r="G4" i="5"/>
  <c r="G5" i="5"/>
  <c r="G6" i="5"/>
  <c r="G7" i="5"/>
  <c r="G8" i="5"/>
  <c r="G9" i="5"/>
  <c r="G10" i="5"/>
  <c r="G2" i="5"/>
  <c r="F3" i="5"/>
  <c r="F4" i="5"/>
  <c r="F5" i="5"/>
  <c r="F6" i="5"/>
  <c r="F7" i="5"/>
  <c r="F8" i="5"/>
  <c r="F9" i="5"/>
  <c r="F10" i="5"/>
  <c r="F2" i="5"/>
  <c r="J3" i="3"/>
  <c r="J4" i="3"/>
  <c r="J5" i="3"/>
  <c r="K5" i="3" s="1"/>
  <c r="J2" i="3"/>
  <c r="H3" i="3"/>
  <c r="H4" i="3"/>
  <c r="H5" i="3"/>
  <c r="H2" i="3"/>
  <c r="F3" i="3"/>
  <c r="F4" i="3"/>
  <c r="F5" i="3"/>
  <c r="F2" i="3"/>
  <c r="G3" i="3"/>
  <c r="I3" i="3"/>
  <c r="K3" i="3"/>
  <c r="G4" i="3"/>
  <c r="I4" i="3"/>
  <c r="K4" i="3"/>
  <c r="G5" i="3"/>
  <c r="I5" i="3"/>
  <c r="K2" i="3"/>
  <c r="I2" i="3"/>
  <c r="G2" i="3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2" i="1"/>
</calcChain>
</file>

<file path=xl/sharedStrings.xml><?xml version="1.0" encoding="utf-8"?>
<sst xmlns="http://schemas.openxmlformats.org/spreadsheetml/2006/main" count="330" uniqueCount="45">
  <si>
    <t>Year</t>
  </si>
  <si>
    <t>Month Name</t>
  </si>
  <si>
    <t>Total Survey Minutes</t>
  </si>
  <si>
    <t>FRNBES Seasonal Bin</t>
  </si>
  <si>
    <t>Jan</t>
  </si>
  <si>
    <t>Migratory Surge (Nov-Feb)</t>
  </si>
  <si>
    <t>Feb</t>
  </si>
  <si>
    <t>Mar</t>
  </si>
  <si>
    <t>Late-Stage Pressure (Mar)</t>
  </si>
  <si>
    <t>Apr</t>
  </si>
  <si>
    <t>Breeding Season / Absence (Apr-Sep)</t>
  </si>
  <si>
    <t>May</t>
  </si>
  <si>
    <t>Jun</t>
  </si>
  <si>
    <t>Jul</t>
  </si>
  <si>
    <t>Aug</t>
  </si>
  <si>
    <t>Sep</t>
  </si>
  <si>
    <t>Oct</t>
  </si>
  <si>
    <t>Early Fall Arrival (Oct)</t>
  </si>
  <si>
    <t>Nov</t>
  </si>
  <si>
    <t>Dec</t>
  </si>
  <si>
    <t>Survey Hours</t>
  </si>
  <si>
    <t># Aggression Events</t>
  </si>
  <si>
    <t>Non-Territorial Aggression (&lt;6)</t>
  </si>
  <si>
    <t>Territorial Aggression (6-7)</t>
  </si>
  <si>
    <t>Severe Aggression (&gt;7)</t>
  </si>
  <si>
    <t>Date</t>
  </si>
  <si>
    <t>Aggression Score</t>
  </si>
  <si>
    <t>Sum of Survey Hours</t>
  </si>
  <si>
    <t>Sum of Non-Territorial Aggression (&lt;6)</t>
  </si>
  <si>
    <t>Sum of Territorial Aggression (6-7)</t>
  </si>
  <si>
    <t>Sum of Severe Aggression (&gt;7)</t>
  </si>
  <si>
    <t>Seasonal Bin</t>
  </si>
  <si>
    <t>Non-Territorial Aggression/Hr</t>
  </si>
  <si>
    <t>Non-Territorial Aggression/100 Hrs</t>
  </si>
  <si>
    <t>Territorial Aggression/HR</t>
  </si>
  <si>
    <t>Territorial Aggression/100 Hrs</t>
  </si>
  <si>
    <t>Severe Aggression/Hr</t>
  </si>
  <si>
    <t>Severe Aggression/100 Hrs</t>
  </si>
  <si>
    <t>Territorial Aggression/Hr</t>
  </si>
  <si>
    <t>Aggression/Hr</t>
  </si>
  <si>
    <t>Aggression per 100 hours</t>
  </si>
  <si>
    <t>Sum of Aggression Events</t>
  </si>
  <si>
    <t xml:space="preserve"> Sum of Territorial Aggression (6-7)</t>
  </si>
  <si>
    <t>Row Labels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</si>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</sst>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2"/>
      <color rgb="FF006100"/>
      <name val="Aptos Narrow"/>
      <family val="2"/>
      <scheme val="minor"/>
    </font>
    <font>
      <sz val="12"/>
      <color rgb="FF9C0006"/>
      <name val="Aptos Narrow"/>
      <family val="2"/>
      <scheme val="minor"/>
    </font>
    <font>
      <sz val="12"/>
      <color rgb="FF9C5700"/>
      <name val="Aptos Narrow"/>
      <family val="2"/>
      <scheme val="minor"/>
    </font>
    <font>
      <sz val="12"/>
      <color rgb="FF3F3F76"/>
      <name val="Aptos Narrow"/>
      <family val="2"/>
      <scheme val="minor"/>
    </font>
    <font>
      <b/>
      <sz val="12"/>
      <color rgb="FF3F3F3F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sz val="12"/>
      <color rgb="FFFA7D0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rgb="FFFF0000"/>
      <name val="Aptos Narrow"/>
      <family val="2"/>
      <scheme val="minor"/>
    </font>
    <font>
      <i/>
      <sz val="12"/>
      <color rgb="FF7F7F7F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5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17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17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17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17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17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</cellStyleXfs>
  <cellXfs count="14">
    <xf numFmtId="0" fontId="0" fillId="0" borderId="0" xfId="0"/>
    <xf numFmtId="0" fontId="5" fillId="0" borderId="0" xfId="6" applyAlignment="1">
      <alignment horizontal="center" wrapText="1"/>
    </xf>
    <xf numFmtId="0" fontId="5" fillId="0" borderId="0" xfId="6"/>
    <xf numFmtId="1" fontId="5" fillId="0" borderId="0" xfId="6" applyNumberFormat="1" applyAlignment="1">
      <alignment horizontal="center" wrapText="1"/>
    </xf>
    <xf numFmtId="1" fontId="5" fillId="0" borderId="0" xfId="6" applyNumberFormat="1" applyAlignment="1">
      <alignment horizontal="center"/>
    </xf>
    <xf numFmtId="0" fontId="5" fillId="0" borderId="0" xfId="6" applyAlignment="1">
      <alignment horizontal="left" wrapText="1"/>
    </xf>
    <xf numFmtId="0" fontId="5" fillId="0" borderId="0" xfId="6" applyAlignment="1">
      <alignment horizontal="left"/>
    </xf>
    <xf numFmtId="0" fontId="0" fillId="0" borderId="0" xfId="0" applyAlignment="1">
      <alignment horizontal="center"/>
    </xf>
    <xf numFmtId="14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43">
    <cellStyle name="20% - Accent1 2" xfId="20" xr:uid="{C1C0B6C8-5F5B-4043-8155-47393EDED0F5}"/>
    <cellStyle name="20% - Accent2 2" xfId="24" xr:uid="{578F4682-9E02-403B-A71D-3FA7604DD5A0}"/>
    <cellStyle name="20% - Accent3 2" xfId="28" xr:uid="{8DF42F3E-DD12-4168-A779-53E8BE248132}"/>
    <cellStyle name="20% - Accent4 2" xfId="32" xr:uid="{F02BB6DB-6120-45E7-B545-F5C8023BA790}"/>
    <cellStyle name="20% - Accent5 2" xfId="36" xr:uid="{4EA59F82-354A-44E2-8B2B-C09DFD4A6075}"/>
    <cellStyle name="20% - Accent6 2" xfId="40" xr:uid="{A0F07CF1-A32C-400B-A556-570BE81B5AF9}"/>
    <cellStyle name="40% - Accent1 2" xfId="21" xr:uid="{3A6D2178-31E7-4F43-8C32-5AC7EF66C354}"/>
    <cellStyle name="40% - Accent2 2" xfId="25" xr:uid="{366BBA1A-56DA-4E0F-9685-9FF7A8C1397A}"/>
    <cellStyle name="40% - Accent3 2" xfId="29" xr:uid="{EAAE2FFA-A8AE-46D8-861F-E4874D515EF3}"/>
    <cellStyle name="40% - Accent4 2" xfId="33" xr:uid="{C55F19B7-5182-4028-A3CF-755ECB9BFFD4}"/>
    <cellStyle name="40% - Accent5 2" xfId="37" xr:uid="{50271B9D-8F39-4541-B159-FD07A45F73D7}"/>
    <cellStyle name="40% - Accent6 2" xfId="41" xr:uid="{425099F7-1F35-41D6-AADF-3AF40BB0A478}"/>
    <cellStyle name="60% - Accent1 2" xfId="22" xr:uid="{E52BEF72-467D-4309-A268-24BA66656428}"/>
    <cellStyle name="60% - Accent2 2" xfId="26" xr:uid="{902CA77E-0B82-4C7F-B6DB-EF1A54EB8687}"/>
    <cellStyle name="60% - Accent3 2" xfId="30" xr:uid="{1607B1FE-BDD5-42E9-8F45-2710B112727D}"/>
    <cellStyle name="60% - Accent4 2" xfId="34" xr:uid="{A7E99FE9-93EF-436A-ABC8-62D431587D0C}"/>
    <cellStyle name="60% - Accent5 2" xfId="38" xr:uid="{C65BFE29-5848-4EDB-A6BC-3FE2D215E68A}"/>
    <cellStyle name="60% - Accent6 2" xfId="42" xr:uid="{08AF1BE0-FA75-451F-998C-D2E8C3A68DF9}"/>
    <cellStyle name="Accent1 2" xfId="19" xr:uid="{2294FBF4-B510-46AA-A288-F95633BB4541}"/>
    <cellStyle name="Accent2 2" xfId="23" xr:uid="{15498BAA-5A24-4A35-BEA3-E5EA0A46AC4E}"/>
    <cellStyle name="Accent3 2" xfId="27" xr:uid="{3F05283B-ACAA-4906-ABAF-81789DFF179F}"/>
    <cellStyle name="Accent4 2" xfId="31" xr:uid="{77919488-7C1F-4497-8463-C69D356577C9}"/>
    <cellStyle name="Accent5 2" xfId="35" xr:uid="{05F1635B-BA09-492F-9952-74472B648D52}"/>
    <cellStyle name="Accent6 2" xfId="39" xr:uid="{2F18FDF5-DE46-40F8-B8F3-4DC7F9460EF1}"/>
    <cellStyle name="Bad 2" xfId="8" xr:uid="{DC0561B3-480E-41F0-903E-F52059851A31}"/>
    <cellStyle name="Calculation 2" xfId="12" xr:uid="{4D435FC2-9D6A-4C73-9C0C-ABC8EC853F3B}"/>
    <cellStyle name="Check Cell 2" xfId="14" xr:uid="{EEA0AFD0-6DCE-43AF-BDCA-C7D33341B228}"/>
    <cellStyle name="Explanatory Text 2" xfId="17" xr:uid="{2F91BC24-0CFF-40E2-B7EB-F82BC6F92970}"/>
    <cellStyle name="Good 2" xfId="7" xr:uid="{2C2365B9-DCCD-4383-BF8F-895CF47ACA2D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 2" xfId="10" xr:uid="{C44D147E-41FC-414E-A46D-A65A581DFEF8}"/>
    <cellStyle name="Linked Cell 2" xfId="13" xr:uid="{E7DE371D-EA9E-48BF-9EE5-2CDC142DF719}"/>
    <cellStyle name="Neutral 2" xfId="9" xr:uid="{1571130C-E6D3-444C-9E05-1B7E8D0A4C3A}"/>
    <cellStyle name="Normal" xfId="0" builtinId="0"/>
    <cellStyle name="Normal 2" xfId="6" xr:uid="{D52B8C2C-1E2D-4705-B6EB-1837450E2D04}"/>
    <cellStyle name="Note 2" xfId="16" xr:uid="{B70099E4-DCDC-4A0F-8EB1-072A59B6185C}"/>
    <cellStyle name="Output 2" xfId="11" xr:uid="{2BDBBE86-7A50-4029-AE3C-D8BFE4283E3B}"/>
    <cellStyle name="Title" xfId="1" builtinId="15" customBuiltin="1"/>
    <cellStyle name="Total 2" xfId="18" xr:uid="{226DE600-E76B-4E98-A3A9-ED60030ED607}"/>
    <cellStyle name="Warning Text 2" xfId="15" xr:uid="{B89E0678-C247-4966-B10F-50314C8128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2"/>
          <c:order val="0"/>
          <c:tx>
            <c:strRef>
              <c:f>'Agg Types w Bins and Years'!$H$1</c:f>
              <c:strCache>
                <c:ptCount val="1"/>
                <c:pt idx="0">
                  <c:v>Non-Territorial Aggression/100 Hrs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'Agg Types w Bins and Years'!$A$3:$B$45</c:f>
              <c:multiLvlStrCache>
                <c:ptCount val="43"/>
                <c:lvl>
                  <c:pt idx="0">
                    <c:v>Breeding Season / Absence (Apr-Sep)</c:v>
                  </c:pt>
                  <c:pt idx="1">
                    <c:v>Early Fall Arrival (Oct)</c:v>
                  </c:pt>
                  <c:pt idx="2">
                    <c:v>Late-Stage Pressure (Mar)</c:v>
                  </c:pt>
                  <c:pt idx="3">
                    <c:v>Migratory Surge (Nov-Feb)</c:v>
                  </c:pt>
                  <c:pt idx="5">
                    <c:v>Breeding Season / Absence (Apr-Sep)</c:v>
                  </c:pt>
                  <c:pt idx="6">
                    <c:v>Early Fall Arrival (Oct)</c:v>
                  </c:pt>
                  <c:pt idx="7">
                    <c:v>Late-Stage Pressure (Mar)</c:v>
                  </c:pt>
                  <c:pt idx="8">
                    <c:v>Migratory Surge (Nov-Feb)</c:v>
                  </c:pt>
                  <c:pt idx="10">
                    <c:v>Breeding Season / Absence (Apr-Sep)</c:v>
                  </c:pt>
                  <c:pt idx="11">
                    <c:v>Early Fall Arrival (Oct)</c:v>
                  </c:pt>
                  <c:pt idx="12">
                    <c:v>Late-Stage Pressure (Mar)</c:v>
                  </c:pt>
                  <c:pt idx="13">
                    <c:v>Migratory Surge (Nov-Feb)</c:v>
                  </c:pt>
                  <c:pt idx="15">
                    <c:v>Breeding Season / Absence (Apr-Sep)</c:v>
                  </c:pt>
                  <c:pt idx="16">
                    <c:v>Early Fall Arrival (Oct)</c:v>
                  </c:pt>
                  <c:pt idx="17">
                    <c:v>Late-Stage Pressure (Mar)</c:v>
                  </c:pt>
                  <c:pt idx="18">
                    <c:v>Migratory Surge (Nov-Feb)</c:v>
                  </c:pt>
                  <c:pt idx="20">
                    <c:v>Breeding Season / Absence (Apr-Sep)</c:v>
                  </c:pt>
                  <c:pt idx="21">
                    <c:v>Early Fall Arrival (Oct)</c:v>
                  </c:pt>
                  <c:pt idx="22">
                    <c:v>Late-Stage Pressure (Mar)</c:v>
                  </c:pt>
                  <c:pt idx="23">
                    <c:v>Migratory Surge (Nov-Feb)</c:v>
                  </c:pt>
                  <c:pt idx="25">
                    <c:v>Breeding Season / Absence (Apr-Sep)</c:v>
                  </c:pt>
                  <c:pt idx="26">
                    <c:v>Early Fall Arrival (Oct)</c:v>
                  </c:pt>
                  <c:pt idx="27">
                    <c:v>Late-Stage Pressure (Mar)</c:v>
                  </c:pt>
                  <c:pt idx="28">
                    <c:v>Migratory Surge (Nov-Feb)</c:v>
                  </c:pt>
                  <c:pt idx="30">
                    <c:v>Breeding Season / Absence (Apr-Sep)</c:v>
                  </c:pt>
                  <c:pt idx="31">
                    <c:v>Early Fall Arrival (Oct)</c:v>
                  </c:pt>
                  <c:pt idx="32">
                    <c:v>Late-Stage Pressure (Mar)</c:v>
                  </c:pt>
                  <c:pt idx="33">
                    <c:v>Migratory Surge (Nov-Feb)</c:v>
                  </c:pt>
                  <c:pt idx="35">
                    <c:v>Breeding Season / Absence (Apr-Sep)</c:v>
                  </c:pt>
                  <c:pt idx="36">
                    <c:v>Early Fall Arrival (Oct)</c:v>
                  </c:pt>
                  <c:pt idx="37">
                    <c:v>Late-Stage Pressure (Mar)</c:v>
                  </c:pt>
                  <c:pt idx="38">
                    <c:v>Migratory Surge (Nov-Feb)</c:v>
                  </c:pt>
                  <c:pt idx="40">
                    <c:v>Breeding Season / Absence (Apr-Sep)</c:v>
                  </c:pt>
                  <c:pt idx="41">
                    <c:v>Late-Stage Pressure (Mar)</c:v>
                  </c:pt>
                  <c:pt idx="42">
                    <c:v>Migratory Surge (Nov-Feb)</c:v>
                  </c:pt>
                </c:lvl>
                <c:lvl>
                  <c:pt idx="0">
                    <c:v>2017</c:v>
                  </c:pt>
                  <c:pt idx="5">
                    <c:v>2018</c:v>
                  </c:pt>
                  <c:pt idx="10">
                    <c:v>2019</c:v>
                  </c:pt>
                  <c:pt idx="15">
                    <c:v>2020</c:v>
                  </c:pt>
                  <c:pt idx="20">
                    <c:v>2021</c:v>
                  </c:pt>
                  <c:pt idx="25">
                    <c:v>2022</c:v>
                  </c:pt>
                  <c:pt idx="30">
                    <c:v>2023</c:v>
                  </c:pt>
                  <c:pt idx="35">
                    <c:v>2024</c:v>
                  </c:pt>
                  <c:pt idx="40">
                    <c:v>2025</c:v>
                  </c:pt>
                </c:lvl>
              </c:multiLvlStrCache>
            </c:multiLvlStrRef>
          </c:cat>
          <c:val>
            <c:numRef>
              <c:f>'Agg Types w Bins and Years'!$H$3:$H$45</c:f>
              <c:numCache>
                <c:formatCode>General</c:formatCode>
                <c:ptCount val="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7.518796992481203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10">
                  <c:v>2.9940119760479043</c:v>
                </c:pt>
                <c:pt idx="11">
                  <c:v>0</c:v>
                </c:pt>
                <c:pt idx="12">
                  <c:v>0</c:v>
                </c:pt>
                <c:pt idx="13">
                  <c:v>7.9051383399209474</c:v>
                </c:pt>
                <c:pt idx="15">
                  <c:v>0.97281521915365077</c:v>
                </c:pt>
                <c:pt idx="16">
                  <c:v>10.204081632653059</c:v>
                </c:pt>
                <c:pt idx="17">
                  <c:v>7.3260073260073266</c:v>
                </c:pt>
                <c:pt idx="18">
                  <c:v>13.875123885034688</c:v>
                </c:pt>
                <c:pt idx="20">
                  <c:v>5.9164304203130778</c:v>
                </c:pt>
                <c:pt idx="21">
                  <c:v>0</c:v>
                </c:pt>
                <c:pt idx="22">
                  <c:v>14.302741358760429</c:v>
                </c:pt>
                <c:pt idx="23">
                  <c:v>16.427104722792603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5.3619302949061654</c:v>
                </c:pt>
                <c:pt idx="30">
                  <c:v>3.2786885245901636</c:v>
                </c:pt>
                <c:pt idx="31">
                  <c:v>0</c:v>
                </c:pt>
                <c:pt idx="32">
                  <c:v>30.075187969924812</c:v>
                </c:pt>
                <c:pt idx="33">
                  <c:v>19.386106623586429</c:v>
                </c:pt>
                <c:pt idx="35">
                  <c:v>0.73340667400073345</c:v>
                </c:pt>
                <c:pt idx="36">
                  <c:v>0</c:v>
                </c:pt>
                <c:pt idx="37">
                  <c:v>7.0339976553341153</c:v>
                </c:pt>
                <c:pt idx="38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11.854360711261643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4D-4BA9-9A28-42E7D45D3B64}"/>
            </c:ext>
          </c:extLst>
        </c:ser>
        <c:ser>
          <c:idx val="3"/>
          <c:order val="1"/>
          <c:tx>
            <c:strRef>
              <c:f>'Agg Types w Bins and Years'!$J$1</c:f>
              <c:strCache>
                <c:ptCount val="1"/>
                <c:pt idx="0">
                  <c:v>Territorial Aggression/100 Hrs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'Agg Types w Bins and Years'!$A$3:$B$45</c:f>
              <c:multiLvlStrCache>
                <c:ptCount val="43"/>
                <c:lvl>
                  <c:pt idx="0">
                    <c:v>Breeding Season / Absence (Apr-Sep)</c:v>
                  </c:pt>
                  <c:pt idx="1">
                    <c:v>Early Fall Arrival (Oct)</c:v>
                  </c:pt>
                  <c:pt idx="2">
                    <c:v>Late-Stage Pressure (Mar)</c:v>
                  </c:pt>
                  <c:pt idx="3">
                    <c:v>Migratory Surge (Nov-Feb)</c:v>
                  </c:pt>
                  <c:pt idx="5">
                    <c:v>Breeding Season / Absence (Apr-Sep)</c:v>
                  </c:pt>
                  <c:pt idx="6">
                    <c:v>Early Fall Arrival (Oct)</c:v>
                  </c:pt>
                  <c:pt idx="7">
                    <c:v>Late-Stage Pressure (Mar)</c:v>
                  </c:pt>
                  <c:pt idx="8">
                    <c:v>Migratory Surge (Nov-Feb)</c:v>
                  </c:pt>
                  <c:pt idx="10">
                    <c:v>Breeding Season / Absence (Apr-Sep)</c:v>
                  </c:pt>
                  <c:pt idx="11">
                    <c:v>Early Fall Arrival (Oct)</c:v>
                  </c:pt>
                  <c:pt idx="12">
                    <c:v>Late-Stage Pressure (Mar)</c:v>
                  </c:pt>
                  <c:pt idx="13">
                    <c:v>Migratory Surge (Nov-Feb)</c:v>
                  </c:pt>
                  <c:pt idx="15">
                    <c:v>Breeding Season / Absence (Apr-Sep)</c:v>
                  </c:pt>
                  <c:pt idx="16">
                    <c:v>Early Fall Arrival (Oct)</c:v>
                  </c:pt>
                  <c:pt idx="17">
                    <c:v>Late-Stage Pressure (Mar)</c:v>
                  </c:pt>
                  <c:pt idx="18">
                    <c:v>Migratory Surge (Nov-Feb)</c:v>
                  </c:pt>
                  <c:pt idx="20">
                    <c:v>Breeding Season / Absence (Apr-Sep)</c:v>
                  </c:pt>
                  <c:pt idx="21">
                    <c:v>Early Fall Arrival (Oct)</c:v>
                  </c:pt>
                  <c:pt idx="22">
                    <c:v>Late-Stage Pressure (Mar)</c:v>
                  </c:pt>
                  <c:pt idx="23">
                    <c:v>Migratory Surge (Nov-Feb)</c:v>
                  </c:pt>
                  <c:pt idx="25">
                    <c:v>Breeding Season / Absence (Apr-Sep)</c:v>
                  </c:pt>
                  <c:pt idx="26">
                    <c:v>Early Fall Arrival (Oct)</c:v>
                  </c:pt>
                  <c:pt idx="27">
                    <c:v>Late-Stage Pressure (Mar)</c:v>
                  </c:pt>
                  <c:pt idx="28">
                    <c:v>Migratory Surge (Nov-Feb)</c:v>
                  </c:pt>
                  <c:pt idx="30">
                    <c:v>Breeding Season / Absence (Apr-Sep)</c:v>
                  </c:pt>
                  <c:pt idx="31">
                    <c:v>Early Fall Arrival (Oct)</c:v>
                  </c:pt>
                  <c:pt idx="32">
                    <c:v>Late-Stage Pressure (Mar)</c:v>
                  </c:pt>
                  <c:pt idx="33">
                    <c:v>Migratory Surge (Nov-Feb)</c:v>
                  </c:pt>
                  <c:pt idx="35">
                    <c:v>Breeding Season / Absence (Apr-Sep)</c:v>
                  </c:pt>
                  <c:pt idx="36">
                    <c:v>Early Fall Arrival (Oct)</c:v>
                  </c:pt>
                  <c:pt idx="37">
                    <c:v>Late-Stage Pressure (Mar)</c:v>
                  </c:pt>
                  <c:pt idx="38">
                    <c:v>Migratory Surge (Nov-Feb)</c:v>
                  </c:pt>
                  <c:pt idx="40">
                    <c:v>Breeding Season / Absence (Apr-Sep)</c:v>
                  </c:pt>
                  <c:pt idx="41">
                    <c:v>Late-Stage Pressure (Mar)</c:v>
                  </c:pt>
                  <c:pt idx="42">
                    <c:v>Migratory Surge (Nov-Feb)</c:v>
                  </c:pt>
                </c:lvl>
                <c:lvl>
                  <c:pt idx="0">
                    <c:v>2017</c:v>
                  </c:pt>
                  <c:pt idx="5">
                    <c:v>2018</c:v>
                  </c:pt>
                  <c:pt idx="10">
                    <c:v>2019</c:v>
                  </c:pt>
                  <c:pt idx="15">
                    <c:v>2020</c:v>
                  </c:pt>
                  <c:pt idx="20">
                    <c:v>2021</c:v>
                  </c:pt>
                  <c:pt idx="25">
                    <c:v>2022</c:v>
                  </c:pt>
                  <c:pt idx="30">
                    <c:v>2023</c:v>
                  </c:pt>
                  <c:pt idx="35">
                    <c:v>2024</c:v>
                  </c:pt>
                  <c:pt idx="40">
                    <c:v>2025</c:v>
                  </c:pt>
                </c:lvl>
              </c:multiLvlStrCache>
            </c:multiLvlStrRef>
          </c:cat>
          <c:val>
            <c:numRef>
              <c:f>'Agg Types w Bins and Years'!$J$3:$J$45</c:f>
              <c:numCache>
                <c:formatCode>General</c:formatCode>
                <c:ptCount val="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2.6350461133069829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2.9732408325074329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5.4757015742642015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3.2310177705977381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40">
                  <c:v>0</c:v>
                </c:pt>
                <c:pt idx="41">
                  <c:v>2.6631158455392812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4D-4BA9-9A28-42E7D45D3B64}"/>
            </c:ext>
          </c:extLst>
        </c:ser>
        <c:ser>
          <c:idx val="4"/>
          <c:order val="2"/>
          <c:tx>
            <c:strRef>
              <c:f>'Agg Types w Bins and Years'!$L$1</c:f>
              <c:strCache>
                <c:ptCount val="1"/>
                <c:pt idx="0">
                  <c:v>Severe Aggression/100 Hrs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'Agg Types w Bins and Years'!$A$3:$B$45</c:f>
              <c:multiLvlStrCache>
                <c:ptCount val="43"/>
                <c:lvl>
                  <c:pt idx="0">
                    <c:v>Breeding Season / Absence (Apr-Sep)</c:v>
                  </c:pt>
                  <c:pt idx="1">
                    <c:v>Early Fall Arrival (Oct)</c:v>
                  </c:pt>
                  <c:pt idx="2">
                    <c:v>Late-Stage Pressure (Mar)</c:v>
                  </c:pt>
                  <c:pt idx="3">
                    <c:v>Migratory Surge (Nov-Feb)</c:v>
                  </c:pt>
                  <c:pt idx="5">
                    <c:v>Breeding Season / Absence (Apr-Sep)</c:v>
                  </c:pt>
                  <c:pt idx="6">
                    <c:v>Early Fall Arrival (Oct)</c:v>
                  </c:pt>
                  <c:pt idx="7">
                    <c:v>Late-Stage Pressure (Mar)</c:v>
                  </c:pt>
                  <c:pt idx="8">
                    <c:v>Migratory Surge (Nov-Feb)</c:v>
                  </c:pt>
                  <c:pt idx="10">
                    <c:v>Breeding Season / Absence (Apr-Sep)</c:v>
                  </c:pt>
                  <c:pt idx="11">
                    <c:v>Early Fall Arrival (Oct)</c:v>
                  </c:pt>
                  <c:pt idx="12">
                    <c:v>Late-Stage Pressure (Mar)</c:v>
                  </c:pt>
                  <c:pt idx="13">
                    <c:v>Migratory Surge (Nov-Feb)</c:v>
                  </c:pt>
                  <c:pt idx="15">
                    <c:v>Breeding Season / Absence (Apr-Sep)</c:v>
                  </c:pt>
                  <c:pt idx="16">
                    <c:v>Early Fall Arrival (Oct)</c:v>
                  </c:pt>
                  <c:pt idx="17">
                    <c:v>Late-Stage Pressure (Mar)</c:v>
                  </c:pt>
                  <c:pt idx="18">
                    <c:v>Migratory Surge (Nov-Feb)</c:v>
                  </c:pt>
                  <c:pt idx="20">
                    <c:v>Breeding Season / Absence (Apr-Sep)</c:v>
                  </c:pt>
                  <c:pt idx="21">
                    <c:v>Early Fall Arrival (Oct)</c:v>
                  </c:pt>
                  <c:pt idx="22">
                    <c:v>Late-Stage Pressure (Mar)</c:v>
                  </c:pt>
                  <c:pt idx="23">
                    <c:v>Migratory Surge (Nov-Feb)</c:v>
                  </c:pt>
                  <c:pt idx="25">
                    <c:v>Breeding Season / Absence (Apr-Sep)</c:v>
                  </c:pt>
                  <c:pt idx="26">
                    <c:v>Early Fall Arrival (Oct)</c:v>
                  </c:pt>
                  <c:pt idx="27">
                    <c:v>Late-Stage Pressure (Mar)</c:v>
                  </c:pt>
                  <c:pt idx="28">
                    <c:v>Migratory Surge (Nov-Feb)</c:v>
                  </c:pt>
                  <c:pt idx="30">
                    <c:v>Breeding Season / Absence (Apr-Sep)</c:v>
                  </c:pt>
                  <c:pt idx="31">
                    <c:v>Early Fall Arrival (Oct)</c:v>
                  </c:pt>
                  <c:pt idx="32">
                    <c:v>Late-Stage Pressure (Mar)</c:v>
                  </c:pt>
                  <c:pt idx="33">
                    <c:v>Migratory Surge (Nov-Feb)</c:v>
                  </c:pt>
                  <c:pt idx="35">
                    <c:v>Breeding Season / Absence (Apr-Sep)</c:v>
                  </c:pt>
                  <c:pt idx="36">
                    <c:v>Early Fall Arrival (Oct)</c:v>
                  </c:pt>
                  <c:pt idx="37">
                    <c:v>Late-Stage Pressure (Mar)</c:v>
                  </c:pt>
                  <c:pt idx="38">
                    <c:v>Migratory Surge (Nov-Feb)</c:v>
                  </c:pt>
                  <c:pt idx="40">
                    <c:v>Breeding Season / Absence (Apr-Sep)</c:v>
                  </c:pt>
                  <c:pt idx="41">
                    <c:v>Late-Stage Pressure (Mar)</c:v>
                  </c:pt>
                  <c:pt idx="42">
                    <c:v>Migratory Surge (Nov-Feb)</c:v>
                  </c:pt>
                </c:lvl>
                <c:lvl>
                  <c:pt idx="0">
                    <c:v>2017</c:v>
                  </c:pt>
                  <c:pt idx="5">
                    <c:v>2018</c:v>
                  </c:pt>
                  <c:pt idx="10">
                    <c:v>2019</c:v>
                  </c:pt>
                  <c:pt idx="15">
                    <c:v>2020</c:v>
                  </c:pt>
                  <c:pt idx="20">
                    <c:v>2021</c:v>
                  </c:pt>
                  <c:pt idx="25">
                    <c:v>2022</c:v>
                  </c:pt>
                  <c:pt idx="30">
                    <c:v>2023</c:v>
                  </c:pt>
                  <c:pt idx="35">
                    <c:v>2024</c:v>
                  </c:pt>
                  <c:pt idx="40">
                    <c:v>2025</c:v>
                  </c:pt>
                </c:lvl>
              </c:multiLvlStrCache>
            </c:multiLvlStrRef>
          </c:cat>
          <c:val>
            <c:numRef>
              <c:f>'Agg Types w Bins and Years'!$L$3:$L$45</c:f>
              <c:numCache>
                <c:formatCode>General</c:formatCode>
                <c:ptCount val="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5.0804403048264186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4D-4BA9-9A28-42E7D45D3B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1058585823"/>
        <c:axId val="1058581983"/>
      </c:barChart>
      <c:catAx>
        <c:axId val="1058585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58581983"/>
        <c:crosses val="autoZero"/>
        <c:auto val="1"/>
        <c:lblAlgn val="ctr"/>
        <c:lblOffset val="100"/>
        <c:noMultiLvlLbl val="0"/>
      </c:catAx>
      <c:valAx>
        <c:axId val="1058581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Aggression</a:t>
                </a:r>
                <a:r>
                  <a:rPr lang="en-US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Events per 100 Survey Hours</a:t>
                </a:r>
                <a:endParaRPr lang="en-US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2.0717128874470137E-2"/>
              <c:y val="6.29903193267189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585858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'Aggression Types w Bins'!$G$1</c:f>
              <c:strCache>
                <c:ptCount val="1"/>
                <c:pt idx="0">
                  <c:v>Non-Territorial Aggression/100 Hrs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'Aggression Types w Bins'!$A$2:$A$5</c:f>
              <c:strCache>
                <c:ptCount val="4"/>
                <c:pt idx="0">
                  <c:v>Breeding Season / Absence (Apr-Sep)</c:v>
                </c:pt>
                <c:pt idx="1">
                  <c:v>Early Fall Arrival (Oct)</c:v>
                </c:pt>
                <c:pt idx="2">
                  <c:v>Late-Stage Pressure (Mar)</c:v>
                </c:pt>
                <c:pt idx="3">
                  <c:v>Migratory Surge (Nov-Feb)</c:v>
                </c:pt>
              </c:strCache>
            </c:strRef>
          </c:cat>
          <c:val>
            <c:numRef>
              <c:f>'Aggression Types w Bins'!$G$2:$G$5</c:f>
              <c:numCache>
                <c:formatCode>General</c:formatCode>
                <c:ptCount val="4"/>
                <c:pt idx="0">
                  <c:v>2.1240707190604105</c:v>
                </c:pt>
                <c:pt idx="1">
                  <c:v>2.2014309301045683</c:v>
                </c:pt>
                <c:pt idx="2">
                  <c:v>9.0145461995492724</c:v>
                </c:pt>
                <c:pt idx="3">
                  <c:v>9.8522167487684751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13-422E-9DEE-64931052F64E}"/>
            </c:ext>
          </c:extLst>
        </c:ser>
        <c:ser>
          <c:idx val="1"/>
          <c:order val="1"/>
          <c:tx>
            <c:strRef>
              <c:f>'Aggression Types w Bins'!$I$1</c:f>
              <c:strCache>
                <c:ptCount val="1"/>
                <c:pt idx="0">
                  <c:v>Territorial Aggression/100 Hrs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'Aggression Types w Bins'!$A$2:$A$5</c:f>
              <c:strCache>
                <c:ptCount val="4"/>
                <c:pt idx="0">
                  <c:v>Breeding Season / Absence (Apr-Sep)</c:v>
                </c:pt>
                <c:pt idx="1">
                  <c:v>Early Fall Arrival (Oct)</c:v>
                </c:pt>
                <c:pt idx="2">
                  <c:v>Late-Stage Pressure (Mar)</c:v>
                </c:pt>
                <c:pt idx="3">
                  <c:v>Migratory Surge (Nov-Feb)</c:v>
                </c:pt>
              </c:strCache>
            </c:strRef>
          </c:cat>
          <c:val>
            <c:numRef>
              <c:f>'Aggression Types w Bins'!$I$2:$I$5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0.4097520999795124</c:v>
                </c:pt>
                <c:pt idx="3">
                  <c:v>1.751505199781062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13-422E-9DEE-64931052F64E}"/>
            </c:ext>
          </c:extLst>
        </c:ser>
        <c:ser>
          <c:idx val="2"/>
          <c:order val="2"/>
          <c:tx>
            <c:strRef>
              <c:f>'Aggression Types w Bins'!$K$1</c:f>
              <c:strCache>
                <c:ptCount val="1"/>
                <c:pt idx="0">
                  <c:v>Severe Aggression/100 Hrs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'Aggression Types w Bins'!$A$2:$A$5</c:f>
              <c:strCache>
                <c:ptCount val="4"/>
                <c:pt idx="0">
                  <c:v>Breeding Season / Absence (Apr-Sep)</c:v>
                </c:pt>
                <c:pt idx="1">
                  <c:v>Early Fall Arrival (Oct)</c:v>
                </c:pt>
                <c:pt idx="2">
                  <c:v>Late-Stage Pressure (Mar)</c:v>
                </c:pt>
                <c:pt idx="3">
                  <c:v>Migratory Surge (Nov-Feb)</c:v>
                </c:pt>
              </c:strCache>
            </c:strRef>
          </c:cat>
          <c:val>
            <c:numRef>
              <c:f>'Aggression Types w Bins'!$K$2:$K$5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0.875752599890531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13-422E-9DEE-64931052F6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47934143"/>
        <c:axId val="1147935583"/>
      </c:barChart>
      <c:catAx>
        <c:axId val="114793414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Seasonal Bin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7935583"/>
        <c:crosses val="autoZero"/>
        <c:auto val="1"/>
        <c:lblAlgn val="ctr"/>
        <c:lblOffset val="100"/>
        <c:noMultiLvlLbl val="0"/>
      </c:catAx>
      <c:valAx>
        <c:axId val="1147935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Aggression Event per 100 Hours of Observation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79341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'Aggression Types per 100 hours'!$G$1</c:f>
              <c:strCache>
                <c:ptCount val="1"/>
                <c:pt idx="0">
                  <c:v>Non-Territorial Aggression/100 Hrs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'Aggression Types per 100 hours'!$A$2:$A$10</c:f>
              <c:numCache>
                <c:formatCode>General</c:formatCode>
                <c:ptCount val="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</c:numCache>
            </c:numRef>
          </c:cat>
          <c:val>
            <c:numRef>
              <c:f>'Aggression Types per 100 hours'!$G$2:$G$10</c:f>
              <c:numCache>
                <c:formatCode>General</c:formatCode>
                <c:ptCount val="9"/>
                <c:pt idx="0">
                  <c:v>4.4843049327354256</c:v>
                </c:pt>
                <c:pt idx="1">
                  <c:v>0</c:v>
                </c:pt>
                <c:pt idx="2">
                  <c:v>4.2753313381787086</c:v>
                </c:pt>
                <c:pt idx="3">
                  <c:v>4.8276786911626655</c:v>
                </c:pt>
                <c:pt idx="4">
                  <c:v>10.024418455211412</c:v>
                </c:pt>
                <c:pt idx="5">
                  <c:v>1.8382352941176467</c:v>
                </c:pt>
                <c:pt idx="6">
                  <c:v>10.999676480103528</c:v>
                </c:pt>
                <c:pt idx="7">
                  <c:v>1.4161798548415649</c:v>
                </c:pt>
                <c:pt idx="8">
                  <c:v>6.3091482649842279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46-4C41-9351-DECCBF412B6A}"/>
            </c:ext>
          </c:extLst>
        </c:ser>
        <c:ser>
          <c:idx val="2"/>
          <c:order val="1"/>
          <c:tx>
            <c:strRef>
              <c:f>'Aggression Types per 100 hours'!$I$1</c:f>
              <c:strCache>
                <c:ptCount val="1"/>
                <c:pt idx="0">
                  <c:v>Territorial Aggression/100 Hrs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'Aggression Types per 100 hours'!$A$2:$A$10</c:f>
              <c:numCache>
                <c:formatCode>General</c:formatCode>
                <c:ptCount val="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</c:numCache>
            </c:numRef>
          </c:cat>
          <c:val>
            <c:numRef>
              <c:f>'Aggression Types per 100 hours'!$I$2:$I$10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0.85506626763574167</c:v>
                </c:pt>
                <c:pt idx="3">
                  <c:v>0.60345983639533318</c:v>
                </c:pt>
                <c:pt idx="4">
                  <c:v>1.5422182238786788</c:v>
                </c:pt>
                <c:pt idx="5">
                  <c:v>0</c:v>
                </c:pt>
                <c:pt idx="6">
                  <c:v>0.64703979294726632</c:v>
                </c:pt>
                <c:pt idx="7">
                  <c:v>0</c:v>
                </c:pt>
                <c:pt idx="8">
                  <c:v>0.90130689499774685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A46-4C41-9351-DECCBF412B6A}"/>
            </c:ext>
          </c:extLst>
        </c:ser>
        <c:ser>
          <c:idx val="3"/>
          <c:order val="2"/>
          <c:tx>
            <c:strRef>
              <c:f>'Aggression Types per 100 hours'!$K$1</c:f>
              <c:strCache>
                <c:ptCount val="1"/>
                <c:pt idx="0">
                  <c:v>Severe Aggression/100 Hrs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'Aggression Types per 100 hours'!$A$2:$A$10</c:f>
              <c:numCache>
                <c:formatCode>General</c:formatCode>
                <c:ptCount val="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</c:numCache>
            </c:numRef>
          </c:cat>
          <c:val>
            <c:numRef>
              <c:f>'Aggression Types per 100 hours'!$K$2:$K$10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2.7039206849932405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A46-4C41-9351-DECCBF412B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8601199"/>
        <c:axId val="1159379343"/>
      </c:barChart>
      <c:catAx>
        <c:axId val="119860119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9379343"/>
        <c:crosses val="autoZero"/>
        <c:auto val="1"/>
        <c:lblAlgn val="ctr"/>
        <c:lblOffset val="100"/>
        <c:noMultiLvlLbl val="0"/>
      </c:catAx>
      <c:valAx>
        <c:axId val="11593793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Aggression Events per 100 hours of Observation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86011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'Total Aggression per 100 Hours'!$A$2:$A$10</c:f>
              <c:numCache>
                <c:formatCode>General</c:formatCode>
                <c:ptCount val="9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</c:numCache>
            </c:numRef>
          </c:cat>
          <c:val>
            <c:numRef>
              <c:f>'Total Aggression per 100 Hours'!$E$2:$E$10</c:f>
              <c:numCache>
                <c:formatCode>General</c:formatCode>
                <c:ptCount val="9"/>
                <c:pt idx="0">
                  <c:v>4.4843049327354256</c:v>
                </c:pt>
                <c:pt idx="1">
                  <c:v>0</c:v>
                </c:pt>
                <c:pt idx="2">
                  <c:v>5.1303976058144505</c:v>
                </c:pt>
                <c:pt idx="3">
                  <c:v>5.4311385275579989</c:v>
                </c:pt>
                <c:pt idx="4">
                  <c:v>11.56663667909009</c:v>
                </c:pt>
                <c:pt idx="5">
                  <c:v>1.8382352941176467</c:v>
                </c:pt>
                <c:pt idx="6">
                  <c:v>11.646716273050794</c:v>
                </c:pt>
                <c:pt idx="7">
                  <c:v>1.4161798548415649</c:v>
                </c:pt>
                <c:pt idx="8">
                  <c:v>9.9143758449752148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EA-47EB-A2F4-C598EDAD95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45136271"/>
        <c:axId val="1245137231"/>
      </c:barChart>
      <c:catAx>
        <c:axId val="124513627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5137231"/>
        <c:crosses val="autoZero"/>
        <c:auto val="1"/>
        <c:lblAlgn val="ctr"/>
        <c:lblOffset val="100"/>
        <c:noMultiLvlLbl val="0"/>
      </c:catAx>
      <c:valAx>
        <c:axId val="1245137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Aggression</a:t>
                </a:r>
                <a:r>
                  <a:rPr lang="en-US" baseline="0"/>
                  <a:t> Events per 100 Hours of Observations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513627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85723</xdr:colOff>
      <xdr:row>3</xdr:row>
      <xdr:rowOff>133351</xdr:rowOff>
    </xdr:from>
    <xdr:to>
      <xdr:col>25</xdr:col>
      <xdr:colOff>133349</xdr:colOff>
      <xdr:row>38</xdr:row>
      <xdr:rowOff>44451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6EB9D6E-87BE-DFD7-4FE6-78274372B7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380999</xdr:colOff>
      <xdr:row>9</xdr:row>
      <xdr:rowOff>141287</xdr:rowOff>
    </xdr:from>
    <xdr:to>
      <xdr:col>8</xdr:col>
      <xdr:colOff>981074</xdr:colOff>
      <xdr:row>25</xdr:row>
      <xdr:rowOff>104775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DDFA022-9FC5-027F-F8BB-1973A0D477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14</xdr:row>
      <xdr:rowOff>93662</xdr:rowOff>
    </xdr:from>
    <xdr:to>
      <xdr:col>10</xdr:col>
      <xdr:colOff>158750</xdr:colOff>
      <xdr:row>29</xdr:row>
      <xdr:rowOff>115887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899A7AC-29C5-0F3F-CFD1-585BC59BDA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234951</xdr:colOff>
      <xdr:row>10</xdr:row>
      <xdr:rowOff>144462</xdr:rowOff>
    </xdr:from>
    <xdr:to>
      <xdr:col>15</xdr:col>
      <xdr:colOff>330201</xdr:colOff>
      <xdr:row>28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505AC13-5725-1875-52D8-EC75C4044E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olly Anderson" refreshedDate="45821.452140624999" createdVersion="8" refreshedVersion="8" minRefreshableVersion="3" recordCount="100" xr:uid="{86F9D97F-3246-4FCD-8C56-A2A06008D334}">
  <cacheSource type="worksheet">
    <worksheetSource ref="A1:I101" sheet="Original Data"/>
  </cacheSource>
  <cacheFields count="9">
    <cacheField name="Year" numFmtId="0">
      <sharedItems containsSemiMixedTypes="0" containsString="0" containsNumber="1" containsInteger="1" minValue="2017" maxValue="2025" count="9">
        <n v="2017"/>
        <n v="2018"/>
        <n v="2019"/>
        <n v="2020"/>
        <n v="2021"/>
        <n v="2022"/>
        <n v="2023"/>
        <n v="2024"/>
        <n v="2025"/>
      </sharedItems>
    </cacheField>
    <cacheField name="Month Name" numFmtId="0">
      <sharedItems/>
    </cacheField>
    <cacheField name="FRNBES Seasonal Bin" numFmtId="0">
      <sharedItems count="4">
        <s v="Migratory Surge (Nov-Feb)"/>
        <s v="Late-Stage Pressure (Mar)"/>
        <s v="Breeding Season / Absence (Apr-Sep)"/>
        <s v="Early Fall Arrival (Oct)"/>
      </sharedItems>
    </cacheField>
    <cacheField name="Total Survey Minutes" numFmtId="1">
      <sharedItems containsSemiMixedTypes="0" containsString="0" containsNumber="1" containsInteger="1" minValue="0" maxValue="4095"/>
    </cacheField>
    <cacheField name="Survey Hours" numFmtId="0">
      <sharedItems containsSemiMixedTypes="0" containsString="0" containsNumber="1" minValue="0" maxValue="68.25"/>
    </cacheField>
    <cacheField name="# Aggression Events" numFmtId="0">
      <sharedItems containsSemiMixedTypes="0" containsString="0" containsNumber="1" containsInteger="1" minValue="0" maxValue="14"/>
    </cacheField>
    <cacheField name="Non-Territorial Aggression (&lt;6)" numFmtId="0">
      <sharedItems containsSemiMixedTypes="0" containsString="0" containsNumber="1" containsInteger="1" minValue="0" maxValue="10"/>
    </cacheField>
    <cacheField name="Territorial Aggression (6-7)" numFmtId="0">
      <sharedItems containsSemiMixedTypes="0" containsString="0" containsNumber="1" containsInteger="1" minValue="0" maxValue="4"/>
    </cacheField>
    <cacheField name="Severe Aggression (&gt;7)" numFmtId="0">
      <sharedItems containsSemiMixedTypes="0" containsString="0" containsNumber="1" containsInteger="1" minValue="0" maxValue="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0">
  <r>
    <x v="0"/>
    <s v="Jan"/>
    <x v="0"/>
    <n v="0"/>
    <n v="0"/>
    <n v="0"/>
    <n v="0"/>
    <n v="0"/>
    <n v="0"/>
  </r>
  <r>
    <x v="0"/>
    <s v="Feb"/>
    <x v="0"/>
    <n v="0"/>
    <n v="0"/>
    <n v="0"/>
    <n v="0"/>
    <n v="0"/>
    <n v="0"/>
  </r>
  <r>
    <x v="0"/>
    <s v="Mar"/>
    <x v="1"/>
    <n v="0"/>
    <n v="0"/>
    <n v="0"/>
    <n v="0"/>
    <n v="0"/>
    <n v="0"/>
  </r>
  <r>
    <x v="0"/>
    <s v="Apr"/>
    <x v="2"/>
    <n v="0"/>
    <n v="0"/>
    <n v="0"/>
    <n v="0"/>
    <n v="0"/>
    <n v="0"/>
  </r>
  <r>
    <x v="0"/>
    <s v="May"/>
    <x v="2"/>
    <n v="0"/>
    <n v="0"/>
    <n v="0"/>
    <n v="0"/>
    <n v="0"/>
    <n v="0"/>
  </r>
  <r>
    <x v="0"/>
    <s v="Jun"/>
    <x v="2"/>
    <n v="0"/>
    <n v="0"/>
    <n v="0"/>
    <n v="0"/>
    <n v="0"/>
    <n v="0"/>
  </r>
  <r>
    <x v="0"/>
    <s v="Jul"/>
    <x v="2"/>
    <n v="0"/>
    <n v="0"/>
    <n v="0"/>
    <n v="0"/>
    <n v="0"/>
    <n v="0"/>
  </r>
  <r>
    <x v="0"/>
    <s v="Aug"/>
    <x v="2"/>
    <n v="0"/>
    <n v="0"/>
    <n v="0"/>
    <n v="0"/>
    <n v="0"/>
    <n v="0"/>
  </r>
  <r>
    <x v="0"/>
    <s v="Sep"/>
    <x v="2"/>
    <n v="0"/>
    <n v="0"/>
    <n v="0"/>
    <n v="0"/>
    <n v="0"/>
    <n v="0"/>
  </r>
  <r>
    <x v="0"/>
    <s v="Oct"/>
    <x v="3"/>
    <n v="540"/>
    <n v="9"/>
    <n v="0"/>
    <n v="0"/>
    <n v="0"/>
    <n v="0"/>
  </r>
  <r>
    <x v="0"/>
    <s v="Nov"/>
    <x v="0"/>
    <n v="366"/>
    <n v="6.1"/>
    <n v="0"/>
    <n v="0"/>
    <n v="0"/>
    <n v="0"/>
  </r>
  <r>
    <x v="0"/>
    <s v="Dec"/>
    <x v="0"/>
    <n v="432"/>
    <n v="7.2"/>
    <n v="1"/>
    <n v="1"/>
    <n v="0"/>
    <n v="0"/>
  </r>
  <r>
    <x v="1"/>
    <s v="Jan"/>
    <x v="0"/>
    <n v="219"/>
    <n v="3.65"/>
    <n v="0"/>
    <n v="0"/>
    <n v="0"/>
    <n v="0"/>
  </r>
  <r>
    <x v="1"/>
    <s v="Feb"/>
    <x v="0"/>
    <n v="363"/>
    <n v="6.05"/>
    <n v="0"/>
    <n v="0"/>
    <n v="0"/>
    <n v="0"/>
  </r>
  <r>
    <x v="1"/>
    <s v="Mar"/>
    <x v="1"/>
    <n v="270"/>
    <n v="4.5"/>
    <n v="0"/>
    <n v="0"/>
    <n v="0"/>
    <n v="0"/>
  </r>
  <r>
    <x v="1"/>
    <s v="Apr"/>
    <x v="2"/>
    <n v="270"/>
    <n v="4.5"/>
    <n v="0"/>
    <n v="0"/>
    <n v="0"/>
    <n v="0"/>
  </r>
  <r>
    <x v="1"/>
    <s v="May"/>
    <x v="2"/>
    <n v="0"/>
    <n v="0"/>
    <n v="0"/>
    <n v="0"/>
    <n v="0"/>
    <n v="0"/>
  </r>
  <r>
    <x v="1"/>
    <s v="Jun"/>
    <x v="2"/>
    <n v="0"/>
    <n v="0"/>
    <n v="0"/>
    <n v="0"/>
    <n v="0"/>
    <n v="0"/>
  </r>
  <r>
    <x v="1"/>
    <s v="Jul"/>
    <x v="2"/>
    <n v="0"/>
    <n v="0"/>
    <n v="0"/>
    <n v="0"/>
    <n v="0"/>
    <n v="0"/>
  </r>
  <r>
    <x v="1"/>
    <s v="Aug"/>
    <x v="2"/>
    <n v="0"/>
    <n v="0"/>
    <n v="0"/>
    <n v="0"/>
    <n v="0"/>
    <n v="0"/>
  </r>
  <r>
    <x v="1"/>
    <s v="Sep"/>
    <x v="2"/>
    <n v="0"/>
    <n v="0"/>
    <n v="0"/>
    <n v="0"/>
    <n v="0"/>
    <n v="0"/>
  </r>
  <r>
    <x v="1"/>
    <s v="Oct"/>
    <x v="3"/>
    <n v="597"/>
    <n v="9.9499999999999993"/>
    <n v="0"/>
    <n v="0"/>
    <n v="0"/>
    <n v="0"/>
  </r>
  <r>
    <x v="1"/>
    <s v="Nov"/>
    <x v="0"/>
    <n v="354"/>
    <n v="5.9"/>
    <n v="0"/>
    <n v="0"/>
    <n v="0"/>
    <n v="0"/>
  </r>
  <r>
    <x v="1"/>
    <s v="Dec"/>
    <x v="0"/>
    <n v="297"/>
    <n v="4.95"/>
    <n v="0"/>
    <n v="0"/>
    <n v="0"/>
    <n v="0"/>
  </r>
  <r>
    <x v="2"/>
    <s v="Jan"/>
    <x v="0"/>
    <n v="360"/>
    <n v="6"/>
    <n v="0"/>
    <n v="0"/>
    <n v="0"/>
    <n v="0"/>
  </r>
  <r>
    <x v="2"/>
    <s v="Feb"/>
    <x v="0"/>
    <n v="534"/>
    <n v="8.9"/>
    <n v="0"/>
    <n v="0"/>
    <n v="0"/>
    <n v="0"/>
  </r>
  <r>
    <x v="2"/>
    <s v="Mar"/>
    <x v="1"/>
    <n v="180"/>
    <n v="3"/>
    <n v="0"/>
    <n v="0"/>
    <n v="0"/>
    <n v="0"/>
  </r>
  <r>
    <x v="2"/>
    <s v="Apr"/>
    <x v="2"/>
    <n v="1464"/>
    <n v="24.4"/>
    <n v="0"/>
    <n v="0"/>
    <n v="0"/>
    <n v="0"/>
  </r>
  <r>
    <x v="2"/>
    <s v="May"/>
    <x v="2"/>
    <n v="1731"/>
    <n v="28.85"/>
    <n v="0"/>
    <n v="0"/>
    <n v="0"/>
    <n v="0"/>
  </r>
  <r>
    <x v="2"/>
    <s v="Jun"/>
    <x v="2"/>
    <n v="282"/>
    <n v="4.7"/>
    <n v="0"/>
    <n v="0"/>
    <n v="0"/>
    <n v="0"/>
  </r>
  <r>
    <x v="2"/>
    <s v="Jul"/>
    <x v="2"/>
    <n v="291"/>
    <n v="4.8499999999999996"/>
    <n v="1"/>
    <n v="1"/>
    <n v="0"/>
    <n v="0"/>
  </r>
  <r>
    <x v="2"/>
    <s v="Aug"/>
    <x v="2"/>
    <n v="129"/>
    <n v="2.15"/>
    <n v="1"/>
    <n v="1"/>
    <n v="0"/>
    <n v="0"/>
  </r>
  <r>
    <x v="2"/>
    <s v="Sep"/>
    <x v="2"/>
    <n v="111"/>
    <n v="1.85"/>
    <n v="0"/>
    <n v="0"/>
    <n v="0"/>
    <n v="0"/>
  </r>
  <r>
    <x v="2"/>
    <s v="Oct"/>
    <x v="3"/>
    <n v="552"/>
    <n v="9.1999999999999993"/>
    <n v="0"/>
    <n v="0"/>
    <n v="0"/>
    <n v="0"/>
  </r>
  <r>
    <x v="2"/>
    <s v="Nov"/>
    <x v="0"/>
    <n v="516"/>
    <n v="8.6"/>
    <n v="0"/>
    <n v="0"/>
    <n v="0"/>
    <n v="0"/>
  </r>
  <r>
    <x v="2"/>
    <s v="Dec"/>
    <x v="0"/>
    <n v="867"/>
    <n v="14.45"/>
    <n v="4"/>
    <n v="3"/>
    <n v="1"/>
    <n v="0"/>
  </r>
  <r>
    <x v="3"/>
    <s v="Jan"/>
    <x v="0"/>
    <n v="1632"/>
    <n v="27.2"/>
    <n v="7"/>
    <n v="5"/>
    <n v="2"/>
    <n v="0"/>
  </r>
  <r>
    <x v="3"/>
    <s v="Feb"/>
    <x v="0"/>
    <n v="2076"/>
    <n v="34.6"/>
    <n v="3"/>
    <n v="3"/>
    <n v="0"/>
    <n v="0"/>
  </r>
  <r>
    <x v="3"/>
    <s v="Mar"/>
    <x v="1"/>
    <n v="4095"/>
    <n v="68.25"/>
    <n v="5"/>
    <n v="5"/>
    <n v="0"/>
    <n v="0"/>
  </r>
  <r>
    <x v="3"/>
    <s v="Apr"/>
    <x v="2"/>
    <n v="4078"/>
    <n v="67.966666666666669"/>
    <n v="3"/>
    <n v="3"/>
    <n v="0"/>
    <n v="0"/>
  </r>
  <r>
    <x v="3"/>
    <s v="May"/>
    <x v="2"/>
    <n v="3753"/>
    <n v="62.55"/>
    <n v="0"/>
    <n v="0"/>
    <n v="0"/>
    <n v="0"/>
  </r>
  <r>
    <x v="3"/>
    <s v="Jun"/>
    <x v="2"/>
    <n v="3169"/>
    <n v="52.81666666666667"/>
    <n v="0"/>
    <n v="0"/>
    <n v="0"/>
    <n v="0"/>
  </r>
  <r>
    <x v="3"/>
    <s v="Jul"/>
    <x v="2"/>
    <n v="3963"/>
    <n v="66.05"/>
    <n v="0"/>
    <n v="0"/>
    <n v="0"/>
    <n v="0"/>
  </r>
  <r>
    <x v="3"/>
    <s v="Aug"/>
    <x v="2"/>
    <n v="1989"/>
    <n v="33.15"/>
    <n v="0"/>
    <n v="0"/>
    <n v="0"/>
    <n v="0"/>
  </r>
  <r>
    <x v="3"/>
    <s v="Sep"/>
    <x v="2"/>
    <n v="1551"/>
    <n v="25.85"/>
    <n v="0"/>
    <n v="0"/>
    <n v="0"/>
    <n v="0"/>
  </r>
  <r>
    <x v="3"/>
    <s v="Oct"/>
    <x v="3"/>
    <n v="1176"/>
    <n v="19.600000000000001"/>
    <n v="2"/>
    <n v="2"/>
    <n v="0"/>
    <n v="0"/>
  </r>
  <r>
    <x v="3"/>
    <s v="Nov"/>
    <x v="0"/>
    <n v="1146"/>
    <n v="19.100000000000001"/>
    <n v="5"/>
    <n v="5"/>
    <n v="0"/>
    <n v="0"/>
  </r>
  <r>
    <x v="3"/>
    <s v="Dec"/>
    <x v="0"/>
    <n v="1200"/>
    <n v="20"/>
    <n v="2"/>
    <n v="1"/>
    <n v="1"/>
    <n v="0"/>
  </r>
  <r>
    <x v="4"/>
    <s v="Jan"/>
    <x v="0"/>
    <n v="1671"/>
    <n v="27.85"/>
    <n v="14"/>
    <n v="10"/>
    <n v="4"/>
    <n v="0"/>
  </r>
  <r>
    <x v="4"/>
    <s v="Feb"/>
    <x v="0"/>
    <n v="1908"/>
    <n v="31.8"/>
    <n v="1"/>
    <n v="1"/>
    <n v="0"/>
    <n v="0"/>
  </r>
  <r>
    <x v="4"/>
    <s v="Mar"/>
    <x v="1"/>
    <n v="2517"/>
    <n v="41.95"/>
    <n v="6"/>
    <n v="6"/>
    <n v="0"/>
    <n v="0"/>
  </r>
  <r>
    <x v="4"/>
    <s v="Apr"/>
    <x v="2"/>
    <n v="2373"/>
    <n v="39.549999999999997"/>
    <n v="1"/>
    <n v="1"/>
    <n v="0"/>
    <n v="0"/>
  </r>
  <r>
    <x v="4"/>
    <s v="May"/>
    <x v="2"/>
    <n v="2524"/>
    <n v="42.06666666666667"/>
    <n v="5"/>
    <n v="5"/>
    <n v="0"/>
    <n v="0"/>
  </r>
  <r>
    <x v="4"/>
    <s v="Jun"/>
    <x v="2"/>
    <n v="2169"/>
    <n v="36.15"/>
    <n v="1"/>
    <n v="1"/>
    <n v="0"/>
    <n v="0"/>
  </r>
  <r>
    <x v="4"/>
    <s v="Jul"/>
    <x v="2"/>
    <n v="396"/>
    <n v="6.6"/>
    <n v="0"/>
    <n v="0"/>
    <n v="0"/>
    <n v="0"/>
  </r>
  <r>
    <x v="4"/>
    <s v="Aug"/>
    <x v="2"/>
    <n v="78"/>
    <n v="1.3"/>
    <n v="0"/>
    <n v="0"/>
    <n v="0"/>
    <n v="0"/>
  </r>
  <r>
    <x v="4"/>
    <s v="Sep"/>
    <x v="2"/>
    <n v="573"/>
    <n v="9.5500000000000007"/>
    <n v="1"/>
    <n v="1"/>
    <n v="0"/>
    <n v="0"/>
  </r>
  <r>
    <x v="4"/>
    <s v="Oct"/>
    <x v="3"/>
    <n v="549"/>
    <n v="9.15"/>
    <n v="0"/>
    <n v="0"/>
    <n v="0"/>
    <n v="0"/>
  </r>
  <r>
    <x v="4"/>
    <s v="Nov"/>
    <x v="0"/>
    <n v="126"/>
    <n v="2.1"/>
    <n v="0"/>
    <n v="0"/>
    <n v="0"/>
    <n v="0"/>
  </r>
  <r>
    <x v="4"/>
    <s v="Dec"/>
    <x v="0"/>
    <n v="678"/>
    <n v="11.3"/>
    <n v="1"/>
    <n v="1"/>
    <n v="0"/>
    <n v="0"/>
  </r>
  <r>
    <x v="5"/>
    <s v="Jan"/>
    <x v="0"/>
    <n v="474"/>
    <n v="7.9"/>
    <n v="0"/>
    <n v="0"/>
    <n v="0"/>
    <n v="0"/>
  </r>
  <r>
    <x v="5"/>
    <s v="Feb"/>
    <x v="0"/>
    <n v="1065"/>
    <n v="17.75"/>
    <n v="1"/>
    <n v="1"/>
    <n v="0"/>
    <n v="0"/>
  </r>
  <r>
    <x v="5"/>
    <s v="Mar"/>
    <x v="1"/>
    <n v="1173"/>
    <n v="19.55"/>
    <n v="0"/>
    <n v="0"/>
    <n v="0"/>
    <n v="0"/>
  </r>
  <r>
    <x v="5"/>
    <s v="Apr"/>
    <x v="2"/>
    <n v="936"/>
    <n v="15.6"/>
    <n v="0"/>
    <n v="0"/>
    <n v="0"/>
    <n v="0"/>
  </r>
  <r>
    <x v="5"/>
    <s v="May"/>
    <x v="2"/>
    <n v="576"/>
    <n v="9.6"/>
    <n v="0"/>
    <n v="0"/>
    <n v="0"/>
    <n v="0"/>
  </r>
  <r>
    <x v="5"/>
    <s v="Jun"/>
    <x v="2"/>
    <n v="579"/>
    <n v="9.65"/>
    <n v="0"/>
    <n v="0"/>
    <n v="0"/>
    <n v="0"/>
  </r>
  <r>
    <x v="5"/>
    <s v="Jul"/>
    <x v="2"/>
    <n v="213"/>
    <n v="3.55"/>
    <n v="0"/>
    <n v="0"/>
    <n v="0"/>
    <n v="0"/>
  </r>
  <r>
    <x v="5"/>
    <s v="Aug"/>
    <x v="2"/>
    <n v="90"/>
    <n v="1.5"/>
    <n v="0"/>
    <n v="0"/>
    <n v="0"/>
    <n v="0"/>
  </r>
  <r>
    <x v="5"/>
    <s v="Sep"/>
    <x v="2"/>
    <n v="201"/>
    <n v="3.35"/>
    <n v="0"/>
    <n v="0"/>
    <n v="0"/>
    <n v="0"/>
  </r>
  <r>
    <x v="5"/>
    <s v="Oct"/>
    <x v="3"/>
    <n v="522"/>
    <n v="8.6999999999999993"/>
    <n v="0"/>
    <n v="0"/>
    <n v="0"/>
    <n v="0"/>
  </r>
  <r>
    <x v="5"/>
    <s v="Nov"/>
    <x v="0"/>
    <n v="432"/>
    <n v="7.2"/>
    <n v="0"/>
    <n v="0"/>
    <n v="0"/>
    <n v="0"/>
  </r>
  <r>
    <x v="5"/>
    <s v="Dec"/>
    <x v="0"/>
    <n v="267"/>
    <n v="4.45"/>
    <n v="1"/>
    <n v="1"/>
    <n v="0"/>
    <n v="0"/>
  </r>
  <r>
    <x v="6"/>
    <s v="Jan"/>
    <x v="0"/>
    <n v="489"/>
    <n v="8.15"/>
    <n v="4"/>
    <n v="3"/>
    <n v="1"/>
    <n v="0"/>
  </r>
  <r>
    <x v="6"/>
    <s v="Feb"/>
    <x v="0"/>
    <n v="396"/>
    <n v="6.6"/>
    <n v="2"/>
    <n v="2"/>
    <n v="0"/>
    <n v="0"/>
  </r>
  <r>
    <x v="6"/>
    <s v="Mar"/>
    <x v="1"/>
    <n v="1596"/>
    <n v="26.6"/>
    <n v="8"/>
    <n v="8"/>
    <n v="0"/>
    <n v="0"/>
  </r>
  <r>
    <x v="6"/>
    <s v="Apr"/>
    <x v="2"/>
    <n v="1071"/>
    <n v="17.850000000000001"/>
    <n v="1"/>
    <n v="1"/>
    <n v="0"/>
    <n v="0"/>
  </r>
  <r>
    <x v="6"/>
    <s v="May"/>
    <x v="2"/>
    <n v="1305"/>
    <n v="21.75"/>
    <n v="1"/>
    <n v="1"/>
    <n v="0"/>
    <n v="0"/>
  </r>
  <r>
    <x v="6"/>
    <s v="Jun"/>
    <x v="2"/>
    <n v="1257"/>
    <n v="20.95"/>
    <n v="0"/>
    <n v="0"/>
    <n v="0"/>
    <n v="0"/>
  </r>
  <r>
    <x v="6"/>
    <s v="Jul"/>
    <x v="2"/>
    <n v="1026"/>
    <n v="17.100000000000001"/>
    <n v="0"/>
    <n v="0"/>
    <n v="0"/>
    <n v="0"/>
  </r>
  <r>
    <x v="6"/>
    <s v="Aug"/>
    <x v="2"/>
    <n v="552"/>
    <n v="9.1999999999999993"/>
    <n v="1"/>
    <n v="1"/>
    <n v="0"/>
    <n v="0"/>
  </r>
  <r>
    <x v="6"/>
    <s v="Sep"/>
    <x v="2"/>
    <n v="279"/>
    <n v="4.6500000000000004"/>
    <n v="0"/>
    <n v="0"/>
    <n v="0"/>
    <n v="0"/>
  </r>
  <r>
    <x v="6"/>
    <s v="Oct"/>
    <x v="3"/>
    <n v="330"/>
    <n v="5.5"/>
    <n v="0"/>
    <n v="0"/>
    <n v="0"/>
    <n v="0"/>
  </r>
  <r>
    <x v="6"/>
    <s v="Nov"/>
    <x v="0"/>
    <n v="552"/>
    <n v="9.1999999999999993"/>
    <n v="0"/>
    <n v="0"/>
    <n v="0"/>
    <n v="0"/>
  </r>
  <r>
    <x v="6"/>
    <s v="Dec"/>
    <x v="0"/>
    <n v="420"/>
    <n v="7"/>
    <n v="1"/>
    <n v="1"/>
    <n v="0"/>
    <n v="0"/>
  </r>
  <r>
    <x v="7"/>
    <s v="Jan"/>
    <x v="0"/>
    <n v="1263"/>
    <n v="21.05"/>
    <n v="0"/>
    <n v="0"/>
    <n v="0"/>
    <n v="0"/>
  </r>
  <r>
    <x v="7"/>
    <s v="Feb"/>
    <x v="0"/>
    <n v="2004"/>
    <n v="33.4"/>
    <n v="0"/>
    <n v="0"/>
    <n v="0"/>
    <n v="0"/>
  </r>
  <r>
    <x v="7"/>
    <s v="Mar"/>
    <x v="1"/>
    <n v="2559"/>
    <n v="42.65"/>
    <n v="3"/>
    <n v="3"/>
    <n v="0"/>
    <n v="0"/>
  </r>
  <r>
    <x v="7"/>
    <s v="Apr"/>
    <x v="2"/>
    <n v="1860"/>
    <n v="31"/>
    <n v="1"/>
    <n v="1"/>
    <n v="0"/>
    <n v="0"/>
  </r>
  <r>
    <x v="7"/>
    <s v="May"/>
    <x v="2"/>
    <n v="1689"/>
    <n v="28.15"/>
    <n v="0"/>
    <n v="0"/>
    <n v="0"/>
    <n v="0"/>
  </r>
  <r>
    <x v="7"/>
    <s v="Jun"/>
    <x v="2"/>
    <n v="1056"/>
    <n v="17.600000000000001"/>
    <n v="0"/>
    <n v="0"/>
    <n v="0"/>
    <n v="0"/>
  </r>
  <r>
    <x v="7"/>
    <s v="Jul"/>
    <x v="2"/>
    <n v="1284"/>
    <n v="21.4"/>
    <n v="0"/>
    <n v="0"/>
    <n v="0"/>
    <n v="0"/>
  </r>
  <r>
    <x v="7"/>
    <s v="Aug"/>
    <x v="2"/>
    <n v="1071"/>
    <n v="17.850000000000001"/>
    <n v="0"/>
    <n v="0"/>
    <n v="0"/>
    <n v="0"/>
  </r>
  <r>
    <x v="7"/>
    <s v="Sep"/>
    <x v="2"/>
    <n v="1221"/>
    <n v="20.350000000000001"/>
    <n v="0"/>
    <n v="0"/>
    <n v="0"/>
    <n v="0"/>
  </r>
  <r>
    <x v="7"/>
    <s v="Oct"/>
    <x v="3"/>
    <n v="1185"/>
    <n v="19.75"/>
    <n v="0"/>
    <n v="0"/>
    <n v="0"/>
    <n v="0"/>
  </r>
  <r>
    <x v="7"/>
    <s v="Nov"/>
    <x v="0"/>
    <n v="651"/>
    <n v="10.85"/>
    <n v="0"/>
    <n v="0"/>
    <n v="0"/>
    <n v="0"/>
  </r>
  <r>
    <x v="7"/>
    <s v="Dec"/>
    <x v="0"/>
    <n v="1104"/>
    <n v="18.399999999999999"/>
    <n v="0"/>
    <n v="0"/>
    <n v="0"/>
    <n v="0"/>
  </r>
  <r>
    <x v="8"/>
    <s v="Jan"/>
    <x v="0"/>
    <n v="2328"/>
    <n v="38.799999999999997"/>
    <n v="8"/>
    <n v="5"/>
    <n v="0"/>
    <n v="3"/>
  </r>
  <r>
    <x v="8"/>
    <s v="Feb"/>
    <x v="0"/>
    <n v="1215"/>
    <n v="20.25"/>
    <n v="2"/>
    <n v="2"/>
    <n v="0"/>
    <n v="0"/>
  </r>
  <r>
    <x v="8"/>
    <s v="Mar"/>
    <x v="1"/>
    <n v="2253"/>
    <n v="37.549999999999997"/>
    <n v="1"/>
    <n v="0"/>
    <n v="1"/>
    <n v="0"/>
  </r>
  <r>
    <x v="8"/>
    <s v="Apr"/>
    <x v="2"/>
    <n v="861"/>
    <n v="14.35"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035E13E-8831-4675-A0C1-B1B7DDE349CE}" name="PivotTable11" cacheId="62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E46" firstHeaderRow="0" firstDataRow="1" firstDataCol="1"/>
  <pivotFields count="9">
    <pivotField axis="axisRow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showAll="0"/>
    <pivotField axis="axisRow" showAll="0">
      <items count="5">
        <item x="2"/>
        <item x="3"/>
        <item x="1"/>
        <item x="0"/>
        <item t="default"/>
      </items>
    </pivotField>
    <pivotField numFmtId="1" showAll="0"/>
    <pivotField dataField="1" showAll="0"/>
    <pivotField showAll="0"/>
    <pivotField dataField="1" showAll="0"/>
    <pivotField dataField="1" showAll="0"/>
    <pivotField dataField="1" showAll="0"/>
  </pivotFields>
  <rowFields count="2">
    <field x="0"/>
    <field x="2"/>
  </rowFields>
  <rowItems count="45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>
      <x v="3"/>
    </i>
    <i r="1">
      <x/>
    </i>
    <i r="1">
      <x v="1"/>
    </i>
    <i r="1">
      <x v="2"/>
    </i>
    <i r="1">
      <x v="3"/>
    </i>
    <i>
      <x v="4"/>
    </i>
    <i r="1">
      <x/>
    </i>
    <i r="1">
      <x v="1"/>
    </i>
    <i r="1">
      <x v="2"/>
    </i>
    <i r="1">
      <x v="3"/>
    </i>
    <i>
      <x v="5"/>
    </i>
    <i r="1">
      <x/>
    </i>
    <i r="1">
      <x v="1"/>
    </i>
    <i r="1">
      <x v="2"/>
    </i>
    <i r="1">
      <x v="3"/>
    </i>
    <i>
      <x v="6"/>
    </i>
    <i r="1">
      <x/>
    </i>
    <i r="1">
      <x v="1"/>
    </i>
    <i r="1">
      <x v="2"/>
    </i>
    <i r="1">
      <x v="3"/>
    </i>
    <i>
      <x v="7"/>
    </i>
    <i r="1">
      <x/>
    </i>
    <i r="1">
      <x v="1"/>
    </i>
    <i r="1">
      <x v="2"/>
    </i>
    <i r="1">
      <x v="3"/>
    </i>
    <i>
      <x v="8"/>
    </i>
    <i r="1">
      <x/>
    </i>
    <i r="1">
      <x v="2"/>
    </i>
    <i r="1">
      <x v="3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 of Survey Hours" fld="4" baseField="0" baseItem="0"/>
    <dataField name="Sum of Non-Territorial Aggression (&lt;6)" fld="6" baseField="0" baseItem="0"/>
    <dataField name="Sum of Territorial Aggression (6-7)" fld="7" baseField="0" baseItem="0"/>
    <dataField name="Sum of Severe Aggression (&gt;7)" fld="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4AA52-1C54-49E1-A7C3-4EE3ECA222D3}">
  <dimension ref="A1:L45"/>
  <sheetViews>
    <sheetView tabSelected="1" topLeftCell="C7" workbookViewId="0">
      <selection activeCell="X3" sqref="X3"/>
    </sheetView>
  </sheetViews>
  <sheetFormatPr defaultRowHeight="14.5" x14ac:dyDescent="0.35"/>
  <cols>
    <col min="2" max="2" width="32.54296875" bestFit="1" customWidth="1"/>
    <col min="3" max="3" width="11.81640625" bestFit="1" customWidth="1"/>
    <col min="4" max="4" width="15.7265625" customWidth="1"/>
    <col min="5" max="5" width="14.453125" customWidth="1"/>
    <col min="6" max="6" width="12.81640625" customWidth="1"/>
    <col min="7" max="7" width="15.453125" customWidth="1"/>
    <col min="8" max="8" width="18.6328125" customWidth="1"/>
    <col min="9" max="9" width="13.36328125" customWidth="1"/>
    <col min="10" max="10" width="13.90625" customWidth="1"/>
    <col min="11" max="11" width="14.36328125" customWidth="1"/>
    <col min="12" max="12" width="18.08984375" customWidth="1"/>
  </cols>
  <sheetData>
    <row r="1" spans="1:12" ht="43.5" x14ac:dyDescent="0.35">
      <c r="A1" s="9" t="s">
        <v>0</v>
      </c>
      <c r="B1" s="9" t="s">
        <v>31</v>
      </c>
      <c r="C1" s="9" t="s">
        <v>27</v>
      </c>
      <c r="D1" s="9" t="s">
        <v>28</v>
      </c>
      <c r="E1" s="9" t="s">
        <v>42</v>
      </c>
      <c r="F1" s="9" t="s">
        <v>30</v>
      </c>
      <c r="G1" s="10" t="s">
        <v>32</v>
      </c>
      <c r="H1" s="10" t="s">
        <v>33</v>
      </c>
      <c r="I1" s="10" t="s">
        <v>34</v>
      </c>
      <c r="J1" s="10" t="s">
        <v>35</v>
      </c>
      <c r="K1" s="10" t="s">
        <v>36</v>
      </c>
      <c r="L1" s="10" t="s">
        <v>37</v>
      </c>
    </row>
    <row r="2" spans="1:12" x14ac:dyDescent="0.35">
      <c r="A2" s="9"/>
      <c r="B2" s="9"/>
      <c r="C2" s="9"/>
      <c r="D2" s="9"/>
      <c r="E2" s="9"/>
      <c r="F2" s="9"/>
      <c r="G2" s="10"/>
      <c r="H2" s="10"/>
      <c r="I2" s="10"/>
      <c r="J2" s="10"/>
      <c r="K2" s="10"/>
      <c r="L2" s="10"/>
    </row>
    <row r="3" spans="1:12" x14ac:dyDescent="0.35">
      <c r="A3">
        <v>2017</v>
      </c>
      <c r="B3" t="s">
        <v>10</v>
      </c>
      <c r="C3">
        <v>0</v>
      </c>
      <c r="D3">
        <v>0</v>
      </c>
      <c r="E3">
        <v>0</v>
      </c>
      <c r="F3">
        <v>0</v>
      </c>
      <c r="G3" t="e">
        <f t="shared" ref="G3:G45" si="0">D3/C3</f>
        <v>#DIV/0!</v>
      </c>
      <c r="H3" t="e">
        <f t="shared" ref="H3:H45" si="1">G3*100</f>
        <v>#DIV/0!</v>
      </c>
      <c r="I3" t="e">
        <f>E3/C3</f>
        <v>#DIV/0!</v>
      </c>
      <c r="J3" t="e">
        <f>I3*100</f>
        <v>#DIV/0!</v>
      </c>
      <c r="K3" t="e">
        <f>F3/C3</f>
        <v>#DIV/0!</v>
      </c>
      <c r="L3" t="e">
        <f>K3*100</f>
        <v>#DIV/0!</v>
      </c>
    </row>
    <row r="4" spans="1:12" x14ac:dyDescent="0.35">
      <c r="B4" t="s">
        <v>17</v>
      </c>
      <c r="C4">
        <v>9</v>
      </c>
      <c r="D4">
        <v>0</v>
      </c>
      <c r="E4">
        <v>0</v>
      </c>
      <c r="F4">
        <v>0</v>
      </c>
      <c r="G4">
        <f t="shared" si="0"/>
        <v>0</v>
      </c>
      <c r="H4">
        <f t="shared" si="1"/>
        <v>0</v>
      </c>
      <c r="I4">
        <f t="shared" ref="I4:I45" si="2">E4/C4</f>
        <v>0</v>
      </c>
      <c r="J4">
        <f t="shared" ref="J4:J45" si="3">I4*100</f>
        <v>0</v>
      </c>
      <c r="K4">
        <f t="shared" ref="K4:K45" si="4">F4/C4</f>
        <v>0</v>
      </c>
      <c r="L4">
        <f t="shared" ref="L4:L45" si="5">K4*100</f>
        <v>0</v>
      </c>
    </row>
    <row r="5" spans="1:12" x14ac:dyDescent="0.35">
      <c r="B5" t="s">
        <v>8</v>
      </c>
      <c r="C5">
        <v>0</v>
      </c>
      <c r="D5">
        <v>0</v>
      </c>
      <c r="E5">
        <v>0</v>
      </c>
      <c r="F5">
        <v>0</v>
      </c>
      <c r="G5" t="e">
        <f t="shared" si="0"/>
        <v>#DIV/0!</v>
      </c>
      <c r="H5" t="e">
        <f t="shared" si="1"/>
        <v>#DIV/0!</v>
      </c>
      <c r="I5" t="e">
        <f t="shared" si="2"/>
        <v>#DIV/0!</v>
      </c>
      <c r="J5" t="e">
        <f t="shared" si="3"/>
        <v>#DIV/0!</v>
      </c>
      <c r="K5" t="e">
        <f t="shared" si="4"/>
        <v>#DIV/0!</v>
      </c>
      <c r="L5" t="e">
        <f t="shared" si="5"/>
        <v>#DIV/0!</v>
      </c>
    </row>
    <row r="6" spans="1:12" x14ac:dyDescent="0.35">
      <c r="B6" t="s">
        <v>5</v>
      </c>
      <c r="C6">
        <v>13.3</v>
      </c>
      <c r="D6">
        <v>1</v>
      </c>
      <c r="E6">
        <v>0</v>
      </c>
      <c r="F6">
        <v>0</v>
      </c>
      <c r="G6">
        <f t="shared" si="0"/>
        <v>7.5187969924812026E-2</v>
      </c>
      <c r="H6">
        <f t="shared" si="1"/>
        <v>7.518796992481203</v>
      </c>
      <c r="I6">
        <f t="shared" si="2"/>
        <v>0</v>
      </c>
      <c r="J6">
        <f t="shared" si="3"/>
        <v>0</v>
      </c>
      <c r="K6">
        <f t="shared" si="4"/>
        <v>0</v>
      </c>
      <c r="L6">
        <f t="shared" si="5"/>
        <v>0</v>
      </c>
    </row>
    <row r="8" spans="1:12" x14ac:dyDescent="0.35">
      <c r="A8">
        <v>2018</v>
      </c>
      <c r="B8" t="s">
        <v>10</v>
      </c>
      <c r="C8">
        <v>4.5</v>
      </c>
      <c r="D8">
        <v>0</v>
      </c>
      <c r="E8">
        <v>0</v>
      </c>
      <c r="F8">
        <v>0</v>
      </c>
      <c r="G8">
        <f t="shared" si="0"/>
        <v>0</v>
      </c>
      <c r="H8">
        <f t="shared" si="1"/>
        <v>0</v>
      </c>
      <c r="I8">
        <f t="shared" si="2"/>
        <v>0</v>
      </c>
      <c r="J8">
        <f t="shared" si="3"/>
        <v>0</v>
      </c>
      <c r="K8">
        <f t="shared" si="4"/>
        <v>0</v>
      </c>
      <c r="L8">
        <f t="shared" si="5"/>
        <v>0</v>
      </c>
    </row>
    <row r="9" spans="1:12" x14ac:dyDescent="0.35">
      <c r="B9" t="s">
        <v>17</v>
      </c>
      <c r="C9">
        <v>9.9499999999999993</v>
      </c>
      <c r="D9">
        <v>0</v>
      </c>
      <c r="E9">
        <v>0</v>
      </c>
      <c r="F9">
        <v>0</v>
      </c>
      <c r="G9">
        <f t="shared" si="0"/>
        <v>0</v>
      </c>
      <c r="H9">
        <f t="shared" si="1"/>
        <v>0</v>
      </c>
      <c r="I9">
        <f t="shared" si="2"/>
        <v>0</v>
      </c>
      <c r="J9">
        <f t="shared" si="3"/>
        <v>0</v>
      </c>
      <c r="K9">
        <f t="shared" si="4"/>
        <v>0</v>
      </c>
      <c r="L9">
        <f t="shared" si="5"/>
        <v>0</v>
      </c>
    </row>
    <row r="10" spans="1:12" x14ac:dyDescent="0.35">
      <c r="B10" t="s">
        <v>8</v>
      </c>
      <c r="C10">
        <v>4.5</v>
      </c>
      <c r="D10">
        <v>0</v>
      </c>
      <c r="E10">
        <v>0</v>
      </c>
      <c r="F10">
        <v>0</v>
      </c>
      <c r="G10">
        <f t="shared" si="0"/>
        <v>0</v>
      </c>
      <c r="H10">
        <f t="shared" si="1"/>
        <v>0</v>
      </c>
      <c r="I10">
        <f t="shared" si="2"/>
        <v>0</v>
      </c>
      <c r="J10">
        <f t="shared" si="3"/>
        <v>0</v>
      </c>
      <c r="K10">
        <f t="shared" si="4"/>
        <v>0</v>
      </c>
      <c r="L10">
        <f t="shared" si="5"/>
        <v>0</v>
      </c>
    </row>
    <row r="11" spans="1:12" x14ac:dyDescent="0.35">
      <c r="B11" t="s">
        <v>5</v>
      </c>
      <c r="C11">
        <v>20.55</v>
      </c>
      <c r="D11">
        <v>0</v>
      </c>
      <c r="E11">
        <v>0</v>
      </c>
      <c r="F11">
        <v>0</v>
      </c>
      <c r="G11">
        <f t="shared" si="0"/>
        <v>0</v>
      </c>
      <c r="H11">
        <f t="shared" si="1"/>
        <v>0</v>
      </c>
      <c r="I11">
        <f t="shared" si="2"/>
        <v>0</v>
      </c>
      <c r="J11">
        <f t="shared" si="3"/>
        <v>0</v>
      </c>
      <c r="K11">
        <f t="shared" si="4"/>
        <v>0</v>
      </c>
      <c r="L11">
        <f t="shared" si="5"/>
        <v>0</v>
      </c>
    </row>
    <row r="13" spans="1:12" x14ac:dyDescent="0.35">
      <c r="A13">
        <v>2019</v>
      </c>
      <c r="B13" t="s">
        <v>10</v>
      </c>
      <c r="C13">
        <v>66.8</v>
      </c>
      <c r="D13">
        <v>2</v>
      </c>
      <c r="E13">
        <v>0</v>
      </c>
      <c r="F13">
        <v>0</v>
      </c>
      <c r="G13">
        <f t="shared" si="0"/>
        <v>2.9940119760479042E-2</v>
      </c>
      <c r="H13">
        <f t="shared" si="1"/>
        <v>2.9940119760479043</v>
      </c>
      <c r="I13">
        <f t="shared" si="2"/>
        <v>0</v>
      </c>
      <c r="J13">
        <f t="shared" si="3"/>
        <v>0</v>
      </c>
      <c r="K13">
        <f t="shared" si="4"/>
        <v>0</v>
      </c>
      <c r="L13">
        <f t="shared" si="5"/>
        <v>0</v>
      </c>
    </row>
    <row r="14" spans="1:12" x14ac:dyDescent="0.35">
      <c r="B14" t="s">
        <v>17</v>
      </c>
      <c r="C14">
        <v>9.1999999999999993</v>
      </c>
      <c r="D14">
        <v>0</v>
      </c>
      <c r="E14">
        <v>0</v>
      </c>
      <c r="F14">
        <v>0</v>
      </c>
      <c r="G14">
        <f t="shared" si="0"/>
        <v>0</v>
      </c>
      <c r="H14">
        <f t="shared" si="1"/>
        <v>0</v>
      </c>
      <c r="I14">
        <f t="shared" si="2"/>
        <v>0</v>
      </c>
      <c r="J14">
        <f t="shared" si="3"/>
        <v>0</v>
      </c>
      <c r="K14">
        <f t="shared" si="4"/>
        <v>0</v>
      </c>
      <c r="L14">
        <f t="shared" si="5"/>
        <v>0</v>
      </c>
    </row>
    <row r="15" spans="1:12" x14ac:dyDescent="0.35">
      <c r="B15" t="s">
        <v>8</v>
      </c>
      <c r="C15">
        <v>3</v>
      </c>
      <c r="D15">
        <v>0</v>
      </c>
      <c r="E15">
        <v>0</v>
      </c>
      <c r="F15">
        <v>0</v>
      </c>
      <c r="G15">
        <f t="shared" si="0"/>
        <v>0</v>
      </c>
      <c r="H15">
        <f t="shared" si="1"/>
        <v>0</v>
      </c>
      <c r="I15">
        <f t="shared" si="2"/>
        <v>0</v>
      </c>
      <c r="J15">
        <f t="shared" si="3"/>
        <v>0</v>
      </c>
      <c r="K15">
        <f t="shared" si="4"/>
        <v>0</v>
      </c>
      <c r="L15">
        <f t="shared" si="5"/>
        <v>0</v>
      </c>
    </row>
    <row r="16" spans="1:12" x14ac:dyDescent="0.35">
      <c r="B16" t="s">
        <v>5</v>
      </c>
      <c r="C16">
        <v>37.950000000000003</v>
      </c>
      <c r="D16">
        <v>3</v>
      </c>
      <c r="E16">
        <v>1</v>
      </c>
      <c r="F16">
        <v>0</v>
      </c>
      <c r="G16">
        <f t="shared" si="0"/>
        <v>7.9051383399209474E-2</v>
      </c>
      <c r="H16">
        <f t="shared" si="1"/>
        <v>7.9051383399209474</v>
      </c>
      <c r="I16">
        <f t="shared" si="2"/>
        <v>2.6350461133069828E-2</v>
      </c>
      <c r="J16">
        <f t="shared" si="3"/>
        <v>2.6350461133069829</v>
      </c>
      <c r="K16">
        <f t="shared" si="4"/>
        <v>0</v>
      </c>
      <c r="L16">
        <f t="shared" si="5"/>
        <v>0</v>
      </c>
    </row>
    <row r="18" spans="1:12" x14ac:dyDescent="0.35">
      <c r="A18">
        <v>2020</v>
      </c>
      <c r="B18" t="s">
        <v>10</v>
      </c>
      <c r="C18">
        <v>308.38333333333333</v>
      </c>
      <c r="D18">
        <v>3</v>
      </c>
      <c r="E18">
        <v>0</v>
      </c>
      <c r="F18">
        <v>0</v>
      </c>
      <c r="G18">
        <f t="shared" si="0"/>
        <v>9.7281521915365075E-3</v>
      </c>
      <c r="H18">
        <f t="shared" si="1"/>
        <v>0.97281521915365077</v>
      </c>
      <c r="I18">
        <f t="shared" si="2"/>
        <v>0</v>
      </c>
      <c r="J18">
        <f t="shared" si="3"/>
        <v>0</v>
      </c>
      <c r="K18">
        <f t="shared" si="4"/>
        <v>0</v>
      </c>
      <c r="L18">
        <f t="shared" si="5"/>
        <v>0</v>
      </c>
    </row>
    <row r="19" spans="1:12" x14ac:dyDescent="0.35">
      <c r="B19" t="s">
        <v>17</v>
      </c>
      <c r="C19">
        <v>19.600000000000001</v>
      </c>
      <c r="D19">
        <v>2</v>
      </c>
      <c r="E19">
        <v>0</v>
      </c>
      <c r="F19">
        <v>0</v>
      </c>
      <c r="G19">
        <f t="shared" si="0"/>
        <v>0.1020408163265306</v>
      </c>
      <c r="H19">
        <f t="shared" si="1"/>
        <v>10.204081632653059</v>
      </c>
      <c r="I19">
        <f t="shared" si="2"/>
        <v>0</v>
      </c>
      <c r="J19">
        <f t="shared" si="3"/>
        <v>0</v>
      </c>
      <c r="K19">
        <f t="shared" si="4"/>
        <v>0</v>
      </c>
      <c r="L19">
        <f t="shared" si="5"/>
        <v>0</v>
      </c>
    </row>
    <row r="20" spans="1:12" x14ac:dyDescent="0.35">
      <c r="B20" s="13" t="s">
        <v>8</v>
      </c>
      <c r="C20">
        <v>68.25</v>
      </c>
      <c r="D20">
        <v>5</v>
      </c>
      <c r="E20">
        <v>0</v>
      </c>
      <c r="F20">
        <v>0</v>
      </c>
      <c r="G20">
        <f t="shared" si="0"/>
        <v>7.3260073260073263E-2</v>
      </c>
      <c r="H20">
        <f t="shared" si="1"/>
        <v>7.3260073260073266</v>
      </c>
      <c r="I20">
        <f t="shared" si="2"/>
        <v>0</v>
      </c>
      <c r="J20">
        <f t="shared" si="3"/>
        <v>0</v>
      </c>
      <c r="K20">
        <f t="shared" si="4"/>
        <v>0</v>
      </c>
      <c r="L20">
        <f t="shared" si="5"/>
        <v>0</v>
      </c>
    </row>
    <row r="21" spans="1:12" x14ac:dyDescent="0.35">
      <c r="B21" s="13" t="s">
        <v>5</v>
      </c>
      <c r="C21">
        <v>100.9</v>
      </c>
      <c r="D21">
        <v>14</v>
      </c>
      <c r="E21">
        <v>3</v>
      </c>
      <c r="F21">
        <v>0</v>
      </c>
      <c r="G21">
        <f t="shared" si="0"/>
        <v>0.13875123885034688</v>
      </c>
      <c r="H21">
        <f t="shared" si="1"/>
        <v>13.875123885034688</v>
      </c>
      <c r="I21">
        <f t="shared" si="2"/>
        <v>2.973240832507433E-2</v>
      </c>
      <c r="J21">
        <f t="shared" si="3"/>
        <v>2.9732408325074329</v>
      </c>
      <c r="K21">
        <f t="shared" si="4"/>
        <v>0</v>
      </c>
      <c r="L21">
        <f t="shared" si="5"/>
        <v>0</v>
      </c>
    </row>
    <row r="22" spans="1:12" x14ac:dyDescent="0.35">
      <c r="B22" s="13"/>
    </row>
    <row r="23" spans="1:12" x14ac:dyDescent="0.35">
      <c r="A23">
        <v>2021</v>
      </c>
      <c r="B23" t="s">
        <v>10</v>
      </c>
      <c r="C23">
        <v>135.21666666666667</v>
      </c>
      <c r="D23">
        <v>8</v>
      </c>
      <c r="E23">
        <v>0</v>
      </c>
      <c r="F23">
        <v>0</v>
      </c>
      <c r="G23">
        <f t="shared" si="0"/>
        <v>5.9164304203130777E-2</v>
      </c>
      <c r="H23">
        <f t="shared" si="1"/>
        <v>5.9164304203130778</v>
      </c>
      <c r="I23">
        <f t="shared" si="2"/>
        <v>0</v>
      </c>
      <c r="J23">
        <f t="shared" si="3"/>
        <v>0</v>
      </c>
      <c r="K23">
        <f t="shared" si="4"/>
        <v>0</v>
      </c>
      <c r="L23">
        <f t="shared" si="5"/>
        <v>0</v>
      </c>
    </row>
    <row r="24" spans="1:12" x14ac:dyDescent="0.35">
      <c r="B24" t="s">
        <v>17</v>
      </c>
      <c r="C24">
        <v>9.15</v>
      </c>
      <c r="D24">
        <v>0</v>
      </c>
      <c r="E24">
        <v>0</v>
      </c>
      <c r="F24">
        <v>0</v>
      </c>
      <c r="G24">
        <f t="shared" si="0"/>
        <v>0</v>
      </c>
      <c r="H24">
        <f t="shared" si="1"/>
        <v>0</v>
      </c>
      <c r="I24">
        <f t="shared" si="2"/>
        <v>0</v>
      </c>
      <c r="J24">
        <f t="shared" si="3"/>
        <v>0</v>
      </c>
      <c r="K24">
        <f t="shared" si="4"/>
        <v>0</v>
      </c>
      <c r="L24">
        <f t="shared" si="5"/>
        <v>0</v>
      </c>
    </row>
    <row r="25" spans="1:12" x14ac:dyDescent="0.35">
      <c r="B25" t="s">
        <v>8</v>
      </c>
      <c r="C25">
        <v>41.95</v>
      </c>
      <c r="D25">
        <v>6</v>
      </c>
      <c r="E25">
        <v>0</v>
      </c>
      <c r="F25">
        <v>0</v>
      </c>
      <c r="G25">
        <f t="shared" si="0"/>
        <v>0.14302741358760429</v>
      </c>
      <c r="H25">
        <f t="shared" si="1"/>
        <v>14.302741358760429</v>
      </c>
      <c r="I25">
        <f t="shared" si="2"/>
        <v>0</v>
      </c>
      <c r="J25">
        <f t="shared" si="3"/>
        <v>0</v>
      </c>
      <c r="K25">
        <f t="shared" si="4"/>
        <v>0</v>
      </c>
      <c r="L25">
        <f t="shared" si="5"/>
        <v>0</v>
      </c>
    </row>
    <row r="26" spans="1:12" x14ac:dyDescent="0.35">
      <c r="B26" t="s">
        <v>5</v>
      </c>
      <c r="C26">
        <v>73.050000000000011</v>
      </c>
      <c r="D26">
        <v>12</v>
      </c>
      <c r="E26">
        <v>4</v>
      </c>
      <c r="F26">
        <v>0</v>
      </c>
      <c r="G26">
        <f t="shared" si="0"/>
        <v>0.16427104722792604</v>
      </c>
      <c r="H26">
        <f t="shared" si="1"/>
        <v>16.427104722792603</v>
      </c>
      <c r="I26">
        <f t="shared" si="2"/>
        <v>5.4757015742642016E-2</v>
      </c>
      <c r="J26">
        <f t="shared" si="3"/>
        <v>5.4757015742642015</v>
      </c>
      <c r="K26">
        <f t="shared" si="4"/>
        <v>0</v>
      </c>
      <c r="L26">
        <f t="shared" si="5"/>
        <v>0</v>
      </c>
    </row>
    <row r="28" spans="1:12" x14ac:dyDescent="0.35">
      <c r="A28">
        <v>2022</v>
      </c>
      <c r="B28" t="s">
        <v>10</v>
      </c>
      <c r="C28">
        <v>43.25</v>
      </c>
      <c r="D28">
        <v>0</v>
      </c>
      <c r="E28">
        <v>0</v>
      </c>
      <c r="F28">
        <v>0</v>
      </c>
      <c r="G28">
        <f t="shared" si="0"/>
        <v>0</v>
      </c>
      <c r="H28">
        <f t="shared" si="1"/>
        <v>0</v>
      </c>
      <c r="I28">
        <f t="shared" si="2"/>
        <v>0</v>
      </c>
      <c r="J28">
        <f t="shared" si="3"/>
        <v>0</v>
      </c>
      <c r="K28">
        <f t="shared" si="4"/>
        <v>0</v>
      </c>
      <c r="L28">
        <f t="shared" si="5"/>
        <v>0</v>
      </c>
    </row>
    <row r="29" spans="1:12" x14ac:dyDescent="0.35">
      <c r="B29" t="s">
        <v>17</v>
      </c>
      <c r="C29">
        <v>8.6999999999999993</v>
      </c>
      <c r="D29">
        <v>0</v>
      </c>
      <c r="E29">
        <v>0</v>
      </c>
      <c r="F29">
        <v>0</v>
      </c>
      <c r="G29">
        <f t="shared" si="0"/>
        <v>0</v>
      </c>
      <c r="H29">
        <f t="shared" si="1"/>
        <v>0</v>
      </c>
      <c r="I29">
        <f t="shared" si="2"/>
        <v>0</v>
      </c>
      <c r="J29">
        <f t="shared" si="3"/>
        <v>0</v>
      </c>
      <c r="K29">
        <f t="shared" si="4"/>
        <v>0</v>
      </c>
      <c r="L29">
        <f t="shared" si="5"/>
        <v>0</v>
      </c>
    </row>
    <row r="30" spans="1:12" x14ac:dyDescent="0.35">
      <c r="B30" t="s">
        <v>8</v>
      </c>
      <c r="C30">
        <v>19.55</v>
      </c>
      <c r="D30">
        <v>0</v>
      </c>
      <c r="E30">
        <v>0</v>
      </c>
      <c r="F30">
        <v>0</v>
      </c>
      <c r="G30">
        <f t="shared" si="0"/>
        <v>0</v>
      </c>
      <c r="H30">
        <f t="shared" si="1"/>
        <v>0</v>
      </c>
      <c r="I30">
        <f t="shared" si="2"/>
        <v>0</v>
      </c>
      <c r="J30">
        <f t="shared" si="3"/>
        <v>0</v>
      </c>
      <c r="K30">
        <f t="shared" si="4"/>
        <v>0</v>
      </c>
      <c r="L30">
        <f t="shared" si="5"/>
        <v>0</v>
      </c>
    </row>
    <row r="31" spans="1:12" x14ac:dyDescent="0.35">
      <c r="B31" t="s">
        <v>5</v>
      </c>
      <c r="C31">
        <v>37.300000000000004</v>
      </c>
      <c r="D31">
        <v>2</v>
      </c>
      <c r="E31">
        <v>0</v>
      </c>
      <c r="F31">
        <v>0</v>
      </c>
      <c r="G31">
        <f t="shared" si="0"/>
        <v>5.3619302949061656E-2</v>
      </c>
      <c r="H31">
        <f t="shared" si="1"/>
        <v>5.3619302949061654</v>
      </c>
      <c r="I31">
        <f t="shared" si="2"/>
        <v>0</v>
      </c>
      <c r="J31">
        <f t="shared" si="3"/>
        <v>0</v>
      </c>
      <c r="K31">
        <f t="shared" si="4"/>
        <v>0</v>
      </c>
      <c r="L31">
        <f t="shared" si="5"/>
        <v>0</v>
      </c>
    </row>
    <row r="33" spans="1:12" x14ac:dyDescent="0.35">
      <c r="A33">
        <v>2023</v>
      </c>
      <c r="B33" t="s">
        <v>10</v>
      </c>
      <c r="C33">
        <v>91.500000000000014</v>
      </c>
      <c r="D33">
        <v>3</v>
      </c>
      <c r="E33">
        <v>0</v>
      </c>
      <c r="F33">
        <v>0</v>
      </c>
      <c r="G33">
        <f t="shared" si="0"/>
        <v>3.2786885245901634E-2</v>
      </c>
      <c r="H33">
        <f t="shared" si="1"/>
        <v>3.2786885245901636</v>
      </c>
      <c r="I33">
        <f t="shared" si="2"/>
        <v>0</v>
      </c>
      <c r="J33">
        <f t="shared" si="3"/>
        <v>0</v>
      </c>
      <c r="K33">
        <f t="shared" si="4"/>
        <v>0</v>
      </c>
      <c r="L33">
        <f t="shared" si="5"/>
        <v>0</v>
      </c>
    </row>
    <row r="34" spans="1:12" x14ac:dyDescent="0.35">
      <c r="B34" t="s">
        <v>17</v>
      </c>
      <c r="C34">
        <v>5.5</v>
      </c>
      <c r="D34">
        <v>0</v>
      </c>
      <c r="E34">
        <v>0</v>
      </c>
      <c r="F34">
        <v>0</v>
      </c>
      <c r="G34">
        <f t="shared" si="0"/>
        <v>0</v>
      </c>
      <c r="H34">
        <f t="shared" si="1"/>
        <v>0</v>
      </c>
      <c r="I34">
        <f t="shared" si="2"/>
        <v>0</v>
      </c>
      <c r="J34">
        <f t="shared" si="3"/>
        <v>0</v>
      </c>
      <c r="K34">
        <f t="shared" si="4"/>
        <v>0</v>
      </c>
      <c r="L34">
        <f t="shared" si="5"/>
        <v>0</v>
      </c>
    </row>
    <row r="35" spans="1:12" x14ac:dyDescent="0.35">
      <c r="B35" t="s">
        <v>8</v>
      </c>
      <c r="C35">
        <v>26.6</v>
      </c>
      <c r="D35">
        <v>8</v>
      </c>
      <c r="E35">
        <v>0</v>
      </c>
      <c r="F35">
        <v>0</v>
      </c>
      <c r="G35">
        <f t="shared" si="0"/>
        <v>0.3007518796992481</v>
      </c>
      <c r="H35">
        <f t="shared" si="1"/>
        <v>30.075187969924812</v>
      </c>
      <c r="I35">
        <f t="shared" si="2"/>
        <v>0</v>
      </c>
      <c r="J35">
        <f t="shared" si="3"/>
        <v>0</v>
      </c>
      <c r="K35">
        <f t="shared" si="4"/>
        <v>0</v>
      </c>
      <c r="L35">
        <f t="shared" si="5"/>
        <v>0</v>
      </c>
    </row>
    <row r="36" spans="1:12" x14ac:dyDescent="0.35">
      <c r="B36" t="s">
        <v>5</v>
      </c>
      <c r="C36">
        <v>30.95</v>
      </c>
      <c r="D36">
        <v>6</v>
      </c>
      <c r="E36">
        <v>1</v>
      </c>
      <c r="F36">
        <v>0</v>
      </c>
      <c r="G36">
        <f t="shared" si="0"/>
        <v>0.1938610662358643</v>
      </c>
      <c r="H36">
        <f t="shared" si="1"/>
        <v>19.386106623586429</v>
      </c>
      <c r="I36">
        <f t="shared" si="2"/>
        <v>3.2310177705977383E-2</v>
      </c>
      <c r="J36">
        <f t="shared" si="3"/>
        <v>3.2310177705977381</v>
      </c>
      <c r="K36">
        <f t="shared" si="4"/>
        <v>0</v>
      </c>
      <c r="L36">
        <f t="shared" si="5"/>
        <v>0</v>
      </c>
    </row>
    <row r="38" spans="1:12" x14ac:dyDescent="0.35">
      <c r="A38">
        <v>2024</v>
      </c>
      <c r="B38" t="s">
        <v>10</v>
      </c>
      <c r="C38">
        <v>136.35</v>
      </c>
      <c r="D38">
        <v>1</v>
      </c>
      <c r="E38">
        <v>0</v>
      </c>
      <c r="F38">
        <v>0</v>
      </c>
      <c r="G38">
        <f t="shared" si="0"/>
        <v>7.3340667400073343E-3</v>
      </c>
      <c r="H38">
        <f t="shared" si="1"/>
        <v>0.73340667400073345</v>
      </c>
      <c r="I38">
        <f t="shared" si="2"/>
        <v>0</v>
      </c>
      <c r="J38">
        <f t="shared" si="3"/>
        <v>0</v>
      </c>
      <c r="K38">
        <f t="shared" si="4"/>
        <v>0</v>
      </c>
      <c r="L38">
        <f t="shared" si="5"/>
        <v>0</v>
      </c>
    </row>
    <row r="39" spans="1:12" x14ac:dyDescent="0.35">
      <c r="B39" t="s">
        <v>17</v>
      </c>
      <c r="C39">
        <v>19.75</v>
      </c>
      <c r="D39">
        <v>0</v>
      </c>
      <c r="E39">
        <v>0</v>
      </c>
      <c r="F39">
        <v>0</v>
      </c>
      <c r="G39">
        <f t="shared" si="0"/>
        <v>0</v>
      </c>
      <c r="H39">
        <f t="shared" si="1"/>
        <v>0</v>
      </c>
      <c r="I39">
        <f t="shared" si="2"/>
        <v>0</v>
      </c>
      <c r="J39">
        <f t="shared" si="3"/>
        <v>0</v>
      </c>
      <c r="K39">
        <f t="shared" si="4"/>
        <v>0</v>
      </c>
      <c r="L39">
        <f t="shared" si="5"/>
        <v>0</v>
      </c>
    </row>
    <row r="40" spans="1:12" x14ac:dyDescent="0.35">
      <c r="B40" t="s">
        <v>8</v>
      </c>
      <c r="C40">
        <v>42.65</v>
      </c>
      <c r="D40">
        <v>3</v>
      </c>
      <c r="E40">
        <v>0</v>
      </c>
      <c r="F40">
        <v>0</v>
      </c>
      <c r="G40">
        <f t="shared" si="0"/>
        <v>7.0339976553341149E-2</v>
      </c>
      <c r="H40">
        <f t="shared" si="1"/>
        <v>7.0339976553341153</v>
      </c>
      <c r="I40">
        <f t="shared" si="2"/>
        <v>0</v>
      </c>
      <c r="J40">
        <f t="shared" si="3"/>
        <v>0</v>
      </c>
      <c r="K40">
        <f t="shared" si="4"/>
        <v>0</v>
      </c>
      <c r="L40">
        <f t="shared" si="5"/>
        <v>0</v>
      </c>
    </row>
    <row r="41" spans="1:12" x14ac:dyDescent="0.35">
      <c r="B41" t="s">
        <v>5</v>
      </c>
      <c r="C41">
        <v>83.699999999999989</v>
      </c>
      <c r="D41">
        <v>0</v>
      </c>
      <c r="E41">
        <v>0</v>
      </c>
      <c r="F41">
        <v>0</v>
      </c>
      <c r="G41">
        <f t="shared" si="0"/>
        <v>0</v>
      </c>
      <c r="H41">
        <f t="shared" si="1"/>
        <v>0</v>
      </c>
      <c r="I41">
        <f t="shared" si="2"/>
        <v>0</v>
      </c>
      <c r="J41">
        <f t="shared" si="3"/>
        <v>0</v>
      </c>
      <c r="K41">
        <f t="shared" si="4"/>
        <v>0</v>
      </c>
      <c r="L41">
        <f t="shared" si="5"/>
        <v>0</v>
      </c>
    </row>
    <row r="43" spans="1:12" x14ac:dyDescent="0.35">
      <c r="A43">
        <v>2025</v>
      </c>
      <c r="B43" t="s">
        <v>10</v>
      </c>
      <c r="C43">
        <v>14.35</v>
      </c>
      <c r="D43">
        <v>0</v>
      </c>
      <c r="E43">
        <v>0</v>
      </c>
      <c r="F43">
        <v>0</v>
      </c>
      <c r="G43">
        <f t="shared" si="0"/>
        <v>0</v>
      </c>
      <c r="H43">
        <f t="shared" si="1"/>
        <v>0</v>
      </c>
      <c r="I43">
        <f t="shared" si="2"/>
        <v>0</v>
      </c>
      <c r="J43">
        <f t="shared" si="3"/>
        <v>0</v>
      </c>
      <c r="K43">
        <f t="shared" si="4"/>
        <v>0</v>
      </c>
      <c r="L43">
        <f t="shared" si="5"/>
        <v>0</v>
      </c>
    </row>
    <row r="44" spans="1:12" x14ac:dyDescent="0.35">
      <c r="B44" t="s">
        <v>8</v>
      </c>
      <c r="C44">
        <v>37.549999999999997</v>
      </c>
      <c r="D44">
        <v>0</v>
      </c>
      <c r="E44">
        <v>1</v>
      </c>
      <c r="F44">
        <v>0</v>
      </c>
      <c r="G44">
        <f t="shared" si="0"/>
        <v>0</v>
      </c>
      <c r="H44">
        <f t="shared" si="1"/>
        <v>0</v>
      </c>
      <c r="I44">
        <f t="shared" si="2"/>
        <v>2.6631158455392812E-2</v>
      </c>
      <c r="J44">
        <f t="shared" si="3"/>
        <v>2.6631158455392812</v>
      </c>
      <c r="K44">
        <f t="shared" si="4"/>
        <v>0</v>
      </c>
      <c r="L44">
        <f t="shared" si="5"/>
        <v>0</v>
      </c>
    </row>
    <row r="45" spans="1:12" x14ac:dyDescent="0.35">
      <c r="B45" t="s">
        <v>5</v>
      </c>
      <c r="C45">
        <v>59.05</v>
      </c>
      <c r="D45">
        <v>7</v>
      </c>
      <c r="E45">
        <v>0</v>
      </c>
      <c r="F45">
        <v>3</v>
      </c>
      <c r="G45">
        <f t="shared" si="0"/>
        <v>0.11854360711261644</v>
      </c>
      <c r="H45">
        <f t="shared" si="1"/>
        <v>11.854360711261643</v>
      </c>
      <c r="I45">
        <f t="shared" si="2"/>
        <v>0</v>
      </c>
      <c r="J45">
        <f t="shared" si="3"/>
        <v>0</v>
      </c>
      <c r="K45">
        <f t="shared" si="4"/>
        <v>5.0804403048264182E-2</v>
      </c>
      <c r="L45">
        <f t="shared" si="5"/>
        <v>5.0804403048264186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EDEE02-35E3-4296-820C-A6676BF013FE}">
  <dimension ref="A1:K5"/>
  <sheetViews>
    <sheetView workbookViewId="0">
      <selection activeCell="J22" sqref="J22"/>
    </sheetView>
  </sheetViews>
  <sheetFormatPr defaultRowHeight="14.5" x14ac:dyDescent="0.35"/>
  <cols>
    <col min="1" max="1" width="32.54296875" bestFit="1" customWidth="1"/>
    <col min="2" max="2" width="18.08984375" bestFit="1" customWidth="1"/>
    <col min="3" max="3" width="23" customWidth="1"/>
    <col min="4" max="4" width="15.6328125" customWidth="1"/>
    <col min="5" max="5" width="15.7265625" customWidth="1"/>
    <col min="6" max="6" width="14.08984375" customWidth="1"/>
    <col min="7" max="7" width="19.1796875" customWidth="1"/>
    <col min="8" max="8" width="14.26953125" customWidth="1"/>
    <col min="9" max="9" width="19.36328125" customWidth="1"/>
    <col min="10" max="10" width="14.36328125" customWidth="1"/>
    <col min="11" max="11" width="18.36328125" customWidth="1"/>
  </cols>
  <sheetData>
    <row r="1" spans="1:11" s="9" customFormat="1" ht="29" x14ac:dyDescent="0.35">
      <c r="A1" s="9" t="s">
        <v>31</v>
      </c>
      <c r="B1" s="9" t="s">
        <v>27</v>
      </c>
      <c r="C1" s="9" t="s">
        <v>28</v>
      </c>
      <c r="D1" s="9" t="s">
        <v>29</v>
      </c>
      <c r="E1" s="9" t="s">
        <v>30</v>
      </c>
      <c r="F1" s="10" t="s">
        <v>32</v>
      </c>
      <c r="G1" s="10" t="s">
        <v>33</v>
      </c>
      <c r="H1" s="10" t="s">
        <v>34</v>
      </c>
      <c r="I1" s="10" t="s">
        <v>35</v>
      </c>
      <c r="J1" s="10" t="s">
        <v>36</v>
      </c>
      <c r="K1" s="10" t="s">
        <v>37</v>
      </c>
    </row>
    <row r="2" spans="1:11" x14ac:dyDescent="0.35">
      <c r="A2" t="s">
        <v>10</v>
      </c>
      <c r="B2">
        <v>800.35000000000014</v>
      </c>
      <c r="C2">
        <v>17</v>
      </c>
      <c r="D2">
        <v>0</v>
      </c>
      <c r="E2">
        <v>0</v>
      </c>
      <c r="F2">
        <f>C2/B2</f>
        <v>2.1240707190604106E-2</v>
      </c>
      <c r="G2">
        <f>F2*100</f>
        <v>2.1240707190604105</v>
      </c>
      <c r="H2">
        <f>D2/B2</f>
        <v>0</v>
      </c>
      <c r="I2">
        <f>H2*100</f>
        <v>0</v>
      </c>
      <c r="J2">
        <f>E2/B2</f>
        <v>0</v>
      </c>
      <c r="K2">
        <f>J2*100</f>
        <v>0</v>
      </c>
    </row>
    <row r="3" spans="1:11" x14ac:dyDescent="0.35">
      <c r="A3" t="s">
        <v>17</v>
      </c>
      <c r="B3">
        <v>90.85</v>
      </c>
      <c r="C3">
        <v>2</v>
      </c>
      <c r="D3">
        <v>0</v>
      </c>
      <c r="E3">
        <v>0</v>
      </c>
      <c r="F3">
        <f t="shared" ref="F3:F5" si="0">C3/B3</f>
        <v>2.2014309301045681E-2</v>
      </c>
      <c r="G3">
        <f t="shared" ref="G3:G5" si="1">F3*100</f>
        <v>2.2014309301045683</v>
      </c>
      <c r="H3">
        <f t="shared" ref="H3:H5" si="2">D3/B3</f>
        <v>0</v>
      </c>
      <c r="I3">
        <f t="shared" ref="I3:I5" si="3">H3*100</f>
        <v>0</v>
      </c>
      <c r="J3">
        <f t="shared" ref="J3:J5" si="4">E3/B3</f>
        <v>0</v>
      </c>
      <c r="K3">
        <f t="shared" ref="K3:K5" si="5">J3*100</f>
        <v>0</v>
      </c>
    </row>
    <row r="4" spans="1:11" x14ac:dyDescent="0.35">
      <c r="A4" t="s">
        <v>8</v>
      </c>
      <c r="B4">
        <v>244.05</v>
      </c>
      <c r="C4">
        <v>22</v>
      </c>
      <c r="D4">
        <v>1</v>
      </c>
      <c r="E4">
        <v>0</v>
      </c>
      <c r="F4">
        <f t="shared" si="0"/>
        <v>9.0145461995492726E-2</v>
      </c>
      <c r="G4">
        <f t="shared" si="1"/>
        <v>9.0145461995492724</v>
      </c>
      <c r="H4">
        <f t="shared" si="2"/>
        <v>4.0975209997951238E-3</v>
      </c>
      <c r="I4">
        <f t="shared" si="3"/>
        <v>0.4097520999795124</v>
      </c>
      <c r="J4">
        <f t="shared" si="4"/>
        <v>0</v>
      </c>
      <c r="K4">
        <f t="shared" si="5"/>
        <v>0</v>
      </c>
    </row>
    <row r="5" spans="1:11" x14ac:dyDescent="0.35">
      <c r="A5" t="s">
        <v>5</v>
      </c>
      <c r="B5">
        <v>456.74999999999994</v>
      </c>
      <c r="C5">
        <v>45</v>
      </c>
      <c r="D5">
        <v>8</v>
      </c>
      <c r="E5">
        <v>4</v>
      </c>
      <c r="F5">
        <f t="shared" si="0"/>
        <v>9.8522167487684748E-2</v>
      </c>
      <c r="G5">
        <f t="shared" si="1"/>
        <v>9.8522167487684751</v>
      </c>
      <c r="H5">
        <f t="shared" si="2"/>
        <v>1.7515051997810619E-2</v>
      </c>
      <c r="I5">
        <f t="shared" si="3"/>
        <v>1.751505199781062</v>
      </c>
      <c r="J5">
        <f t="shared" si="4"/>
        <v>8.7575259989053095E-3</v>
      </c>
      <c r="K5">
        <f t="shared" si="5"/>
        <v>0.875752599890531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7BFF6-AE87-4056-BBC0-9484430E8FD1}">
  <dimension ref="A1:K10"/>
  <sheetViews>
    <sheetView workbookViewId="0">
      <selection activeCell="E6" sqref="E6"/>
    </sheetView>
  </sheetViews>
  <sheetFormatPr defaultRowHeight="14.5" x14ac:dyDescent="0.35"/>
  <cols>
    <col min="1" max="1" width="10.36328125" bestFit="1" customWidth="1"/>
    <col min="2" max="2" width="12.54296875" customWidth="1"/>
    <col min="3" max="3" width="19.90625" customWidth="1"/>
    <col min="4" max="4" width="14.453125" customWidth="1"/>
    <col min="5" max="5" width="15.7265625" customWidth="1"/>
    <col min="6" max="6" width="14.08984375" customWidth="1"/>
    <col min="7" max="7" width="19.1796875" customWidth="1"/>
    <col min="8" max="8" width="14.6328125" customWidth="1"/>
    <col min="9" max="9" width="19.90625" customWidth="1"/>
    <col min="10" max="10" width="14.36328125" customWidth="1"/>
    <col min="11" max="11" width="18.6328125" customWidth="1"/>
  </cols>
  <sheetData>
    <row r="1" spans="1:11" s="10" customFormat="1" ht="43.5" x14ac:dyDescent="0.35">
      <c r="A1" s="10" t="s">
        <v>0</v>
      </c>
      <c r="B1" s="10" t="s">
        <v>27</v>
      </c>
      <c r="C1" s="10" t="s">
        <v>28</v>
      </c>
      <c r="D1" s="10" t="s">
        <v>29</v>
      </c>
      <c r="E1" s="10" t="s">
        <v>30</v>
      </c>
      <c r="F1" s="10" t="s">
        <v>32</v>
      </c>
      <c r="G1" s="10" t="s">
        <v>33</v>
      </c>
      <c r="H1" s="10" t="s">
        <v>38</v>
      </c>
      <c r="I1" s="10" t="s">
        <v>35</v>
      </c>
      <c r="J1" s="10" t="s">
        <v>36</v>
      </c>
      <c r="K1" s="10" t="s">
        <v>37</v>
      </c>
    </row>
    <row r="2" spans="1:11" x14ac:dyDescent="0.35">
      <c r="A2">
        <v>2017</v>
      </c>
      <c r="B2">
        <v>22.3</v>
      </c>
      <c r="C2">
        <v>1</v>
      </c>
      <c r="D2">
        <v>0</v>
      </c>
      <c r="E2">
        <v>0</v>
      </c>
      <c r="F2">
        <f>C2/B2</f>
        <v>4.4843049327354258E-2</v>
      </c>
      <c r="G2">
        <f>F2*100</f>
        <v>4.4843049327354256</v>
      </c>
      <c r="H2">
        <f>D2/B2</f>
        <v>0</v>
      </c>
      <c r="I2">
        <f>H2*100</f>
        <v>0</v>
      </c>
      <c r="J2">
        <f>E2/B2</f>
        <v>0</v>
      </c>
      <c r="K2">
        <f>J2*100</f>
        <v>0</v>
      </c>
    </row>
    <row r="3" spans="1:11" x14ac:dyDescent="0.35">
      <c r="A3">
        <v>2018</v>
      </c>
      <c r="B3">
        <v>39.5</v>
      </c>
      <c r="C3">
        <v>0</v>
      </c>
      <c r="D3">
        <v>0</v>
      </c>
      <c r="E3">
        <v>0</v>
      </c>
      <c r="F3">
        <f t="shared" ref="F3:F10" si="0">C3/B3</f>
        <v>0</v>
      </c>
      <c r="G3">
        <f t="shared" ref="G3:G10" si="1">F3*100</f>
        <v>0</v>
      </c>
      <c r="H3">
        <f t="shared" ref="H3:H10" si="2">D3/B3</f>
        <v>0</v>
      </c>
      <c r="I3">
        <f t="shared" ref="I3:I10" si="3">H3*100</f>
        <v>0</v>
      </c>
      <c r="J3">
        <f t="shared" ref="J3:J10" si="4">E3/B3</f>
        <v>0</v>
      </c>
      <c r="K3">
        <f t="shared" ref="K3:K10" si="5">J3*100</f>
        <v>0</v>
      </c>
    </row>
    <row r="4" spans="1:11" x14ac:dyDescent="0.35">
      <c r="A4">
        <v>2019</v>
      </c>
      <c r="B4">
        <v>116.95</v>
      </c>
      <c r="C4">
        <v>5</v>
      </c>
      <c r="D4">
        <v>1</v>
      </c>
      <c r="E4">
        <v>0</v>
      </c>
      <c r="F4">
        <f t="shared" si="0"/>
        <v>4.2753313381787089E-2</v>
      </c>
      <c r="G4">
        <f t="shared" si="1"/>
        <v>4.2753313381787086</v>
      </c>
      <c r="H4">
        <f t="shared" si="2"/>
        <v>8.5506626763574168E-3</v>
      </c>
      <c r="I4">
        <f t="shared" si="3"/>
        <v>0.85506626763574167</v>
      </c>
      <c r="J4">
        <f t="shared" si="4"/>
        <v>0</v>
      </c>
      <c r="K4">
        <f t="shared" si="5"/>
        <v>0</v>
      </c>
    </row>
    <row r="5" spans="1:11" x14ac:dyDescent="0.35">
      <c r="A5">
        <v>2020</v>
      </c>
      <c r="B5">
        <v>497.13333333333338</v>
      </c>
      <c r="C5">
        <v>24</v>
      </c>
      <c r="D5">
        <v>3</v>
      </c>
      <c r="E5">
        <v>0</v>
      </c>
      <c r="F5">
        <f t="shared" si="0"/>
        <v>4.8276786911626658E-2</v>
      </c>
      <c r="G5">
        <f t="shared" si="1"/>
        <v>4.8276786911626655</v>
      </c>
      <c r="H5">
        <f t="shared" si="2"/>
        <v>6.0345983639533323E-3</v>
      </c>
      <c r="I5">
        <f t="shared" si="3"/>
        <v>0.60345983639533318</v>
      </c>
      <c r="J5">
        <f t="shared" si="4"/>
        <v>0</v>
      </c>
      <c r="K5">
        <f t="shared" si="5"/>
        <v>0</v>
      </c>
    </row>
    <row r="6" spans="1:11" x14ac:dyDescent="0.35">
      <c r="A6">
        <v>2021</v>
      </c>
      <c r="B6">
        <v>259.36666666666667</v>
      </c>
      <c r="C6">
        <v>26</v>
      </c>
      <c r="D6">
        <v>4</v>
      </c>
      <c r="E6">
        <v>0</v>
      </c>
      <c r="F6">
        <f t="shared" si="0"/>
        <v>0.10024418455211412</v>
      </c>
      <c r="G6">
        <f t="shared" si="1"/>
        <v>10.024418455211412</v>
      </c>
      <c r="H6">
        <f t="shared" si="2"/>
        <v>1.5422182238786789E-2</v>
      </c>
      <c r="I6">
        <f t="shared" si="3"/>
        <v>1.5422182238786788</v>
      </c>
      <c r="J6">
        <f t="shared" si="4"/>
        <v>0</v>
      </c>
      <c r="K6">
        <f t="shared" si="5"/>
        <v>0</v>
      </c>
    </row>
    <row r="7" spans="1:11" x14ac:dyDescent="0.35">
      <c r="A7">
        <v>2022</v>
      </c>
      <c r="B7">
        <v>108.80000000000001</v>
      </c>
      <c r="C7">
        <v>2</v>
      </c>
      <c r="D7">
        <v>0</v>
      </c>
      <c r="E7">
        <v>0</v>
      </c>
      <c r="F7">
        <f t="shared" si="0"/>
        <v>1.8382352941176468E-2</v>
      </c>
      <c r="G7">
        <f t="shared" si="1"/>
        <v>1.8382352941176467</v>
      </c>
      <c r="H7">
        <f t="shared" si="2"/>
        <v>0</v>
      </c>
      <c r="I7">
        <f t="shared" si="3"/>
        <v>0</v>
      </c>
      <c r="J7">
        <f t="shared" si="4"/>
        <v>0</v>
      </c>
      <c r="K7">
        <f t="shared" si="5"/>
        <v>0</v>
      </c>
    </row>
    <row r="8" spans="1:11" x14ac:dyDescent="0.35">
      <c r="A8">
        <v>2023</v>
      </c>
      <c r="B8">
        <v>154.54999999999998</v>
      </c>
      <c r="C8">
        <v>17</v>
      </c>
      <c r="D8">
        <v>1</v>
      </c>
      <c r="E8">
        <v>0</v>
      </c>
      <c r="F8">
        <f t="shared" si="0"/>
        <v>0.10999676480103528</v>
      </c>
      <c r="G8">
        <f t="shared" si="1"/>
        <v>10.999676480103528</v>
      </c>
      <c r="H8">
        <f t="shared" si="2"/>
        <v>6.470397929472663E-3</v>
      </c>
      <c r="I8">
        <f t="shared" si="3"/>
        <v>0.64703979294726632</v>
      </c>
      <c r="J8">
        <f t="shared" si="4"/>
        <v>0</v>
      </c>
      <c r="K8">
        <f t="shared" si="5"/>
        <v>0</v>
      </c>
    </row>
    <row r="9" spans="1:11" x14ac:dyDescent="0.35">
      <c r="A9">
        <v>2024</v>
      </c>
      <c r="B9">
        <v>282.45</v>
      </c>
      <c r="C9">
        <v>4</v>
      </c>
      <c r="D9">
        <v>0</v>
      </c>
      <c r="E9">
        <v>0</v>
      </c>
      <c r="F9">
        <f t="shared" si="0"/>
        <v>1.4161798548415649E-2</v>
      </c>
      <c r="G9">
        <f t="shared" si="1"/>
        <v>1.4161798548415649</v>
      </c>
      <c r="H9">
        <f t="shared" si="2"/>
        <v>0</v>
      </c>
      <c r="I9">
        <f t="shared" si="3"/>
        <v>0</v>
      </c>
      <c r="J9">
        <f t="shared" si="4"/>
        <v>0</v>
      </c>
      <c r="K9">
        <f t="shared" si="5"/>
        <v>0</v>
      </c>
    </row>
    <row r="10" spans="1:11" x14ac:dyDescent="0.35">
      <c r="A10">
        <v>2025</v>
      </c>
      <c r="B10">
        <v>110.94999999999999</v>
      </c>
      <c r="C10">
        <v>7</v>
      </c>
      <c r="D10">
        <v>1</v>
      </c>
      <c r="E10">
        <v>3</v>
      </c>
      <c r="F10">
        <f t="shared" si="0"/>
        <v>6.3091482649842281E-2</v>
      </c>
      <c r="G10">
        <f t="shared" si="1"/>
        <v>6.3091482649842279</v>
      </c>
      <c r="H10">
        <f t="shared" si="2"/>
        <v>9.013068949977469E-3</v>
      </c>
      <c r="I10">
        <f t="shared" si="3"/>
        <v>0.90130689499774685</v>
      </c>
      <c r="J10">
        <f t="shared" si="4"/>
        <v>2.7039206849932405E-2</v>
      </c>
      <c r="K10">
        <f t="shared" si="5"/>
        <v>2.7039206849932405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D58CB3-A8DC-44CF-91C4-85DFBE336F96}">
  <dimension ref="A1:E10"/>
  <sheetViews>
    <sheetView workbookViewId="0">
      <selection activeCell="H6" sqref="H6"/>
    </sheetView>
  </sheetViews>
  <sheetFormatPr defaultRowHeight="14.5" x14ac:dyDescent="0.35"/>
  <cols>
    <col min="1" max="1" width="10.36328125" bestFit="1" customWidth="1"/>
    <col min="2" max="2" width="13.08984375" customWidth="1"/>
    <col min="3" max="3" width="19.08984375" customWidth="1"/>
    <col min="4" max="4" width="12.90625" bestFit="1" customWidth="1"/>
    <col min="5" max="5" width="16.90625" customWidth="1"/>
  </cols>
  <sheetData>
    <row r="1" spans="1:5" s="10" customFormat="1" ht="29" x14ac:dyDescent="0.35">
      <c r="A1" s="10" t="s">
        <v>0</v>
      </c>
      <c r="B1" s="10" t="s">
        <v>27</v>
      </c>
      <c r="C1" s="10" t="s">
        <v>41</v>
      </c>
      <c r="D1" s="10" t="s">
        <v>39</v>
      </c>
      <c r="E1" s="10" t="s">
        <v>40</v>
      </c>
    </row>
    <row r="2" spans="1:5" x14ac:dyDescent="0.35">
      <c r="A2">
        <v>2017</v>
      </c>
      <c r="B2">
        <v>22.3</v>
      </c>
      <c r="C2">
        <v>1</v>
      </c>
      <c r="D2">
        <f>C2/B2</f>
        <v>4.4843049327354258E-2</v>
      </c>
      <c r="E2">
        <f>D2*100</f>
        <v>4.4843049327354256</v>
      </c>
    </row>
    <row r="3" spans="1:5" x14ac:dyDescent="0.35">
      <c r="A3">
        <v>2018</v>
      </c>
      <c r="B3">
        <v>39.5</v>
      </c>
      <c r="C3">
        <v>0</v>
      </c>
      <c r="D3">
        <f t="shared" ref="D3:D10" si="0">C3/B3</f>
        <v>0</v>
      </c>
      <c r="E3">
        <f t="shared" ref="E3:E10" si="1">D3*100</f>
        <v>0</v>
      </c>
    </row>
    <row r="4" spans="1:5" x14ac:dyDescent="0.35">
      <c r="A4">
        <v>2019</v>
      </c>
      <c r="B4">
        <v>116.95</v>
      </c>
      <c r="C4">
        <v>6</v>
      </c>
      <c r="D4">
        <f t="shared" si="0"/>
        <v>5.1303976058144504E-2</v>
      </c>
      <c r="E4">
        <f t="shared" si="1"/>
        <v>5.1303976058144505</v>
      </c>
    </row>
    <row r="5" spans="1:5" x14ac:dyDescent="0.35">
      <c r="A5">
        <v>2020</v>
      </c>
      <c r="B5">
        <v>497.13333333333338</v>
      </c>
      <c r="C5">
        <v>27</v>
      </c>
      <c r="D5">
        <f t="shared" si="0"/>
        <v>5.4311385275579986E-2</v>
      </c>
      <c r="E5">
        <f t="shared" si="1"/>
        <v>5.4311385275579989</v>
      </c>
    </row>
    <row r="6" spans="1:5" x14ac:dyDescent="0.35">
      <c r="A6">
        <v>2021</v>
      </c>
      <c r="B6">
        <v>259.36666666666667</v>
      </c>
      <c r="C6">
        <v>30</v>
      </c>
      <c r="D6">
        <f t="shared" si="0"/>
        <v>0.11566636679090091</v>
      </c>
      <c r="E6">
        <f t="shared" si="1"/>
        <v>11.56663667909009</v>
      </c>
    </row>
    <row r="7" spans="1:5" x14ac:dyDescent="0.35">
      <c r="A7">
        <v>2022</v>
      </c>
      <c r="B7">
        <v>108.80000000000001</v>
      </c>
      <c r="C7">
        <v>2</v>
      </c>
      <c r="D7">
        <f t="shared" si="0"/>
        <v>1.8382352941176468E-2</v>
      </c>
      <c r="E7">
        <f t="shared" si="1"/>
        <v>1.8382352941176467</v>
      </c>
    </row>
    <row r="8" spans="1:5" x14ac:dyDescent="0.35">
      <c r="A8">
        <v>2023</v>
      </c>
      <c r="B8">
        <v>154.54999999999998</v>
      </c>
      <c r="C8">
        <v>18</v>
      </c>
      <c r="D8">
        <f t="shared" si="0"/>
        <v>0.11646716273050794</v>
      </c>
      <c r="E8">
        <f t="shared" si="1"/>
        <v>11.646716273050794</v>
      </c>
    </row>
    <row r="9" spans="1:5" x14ac:dyDescent="0.35">
      <c r="A9">
        <v>2024</v>
      </c>
      <c r="B9">
        <v>282.45</v>
      </c>
      <c r="C9">
        <v>4</v>
      </c>
      <c r="D9">
        <f t="shared" si="0"/>
        <v>1.4161798548415649E-2</v>
      </c>
      <c r="E9">
        <f t="shared" si="1"/>
        <v>1.4161798548415649</v>
      </c>
    </row>
    <row r="10" spans="1:5" x14ac:dyDescent="0.35">
      <c r="A10">
        <v>2025</v>
      </c>
      <c r="B10">
        <v>110.94999999999999</v>
      </c>
      <c r="C10">
        <v>11</v>
      </c>
      <c r="D10">
        <f t="shared" si="0"/>
        <v>9.9143758449752151E-2</v>
      </c>
      <c r="E10">
        <f t="shared" si="1"/>
        <v>9.9143758449752148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FEFD20-F955-48D8-960E-EB6A3F1087F1}">
  <dimension ref="A1:I102"/>
  <sheetViews>
    <sheetView topLeftCell="A42" workbookViewId="0">
      <selection activeCell="A33" sqref="A33:XFD33"/>
    </sheetView>
  </sheetViews>
  <sheetFormatPr defaultRowHeight="14.5" x14ac:dyDescent="0.35"/>
  <cols>
    <col min="3" max="3" width="34.1796875" bestFit="1" customWidth="1"/>
    <col min="4" max="4" width="13.1796875" customWidth="1"/>
    <col min="6" max="6" width="12.453125" customWidth="1"/>
    <col min="7" max="7" width="14.90625" customWidth="1"/>
    <col min="8" max="8" width="16" customWidth="1"/>
    <col min="9" max="9" width="11.08984375" customWidth="1"/>
  </cols>
  <sheetData>
    <row r="1" spans="1:9" ht="48" x14ac:dyDescent="0.4">
      <c r="A1" s="1" t="s">
        <v>0</v>
      </c>
      <c r="B1" s="1" t="s">
        <v>1</v>
      </c>
      <c r="C1" s="1" t="s">
        <v>3</v>
      </c>
      <c r="D1" s="3" t="s">
        <v>2</v>
      </c>
      <c r="E1" s="1" t="s">
        <v>20</v>
      </c>
      <c r="F1" s="1" t="s">
        <v>21</v>
      </c>
      <c r="G1" s="1" t="s">
        <v>22</v>
      </c>
      <c r="H1" s="1" t="s">
        <v>23</v>
      </c>
      <c r="I1" s="1" t="s">
        <v>24</v>
      </c>
    </row>
    <row r="2" spans="1:9" ht="16" x14ac:dyDescent="0.4">
      <c r="A2" s="2">
        <v>2017</v>
      </c>
      <c r="B2" s="5" t="s">
        <v>4</v>
      </c>
      <c r="C2" s="2" t="s">
        <v>5</v>
      </c>
      <c r="D2" s="3">
        <v>0</v>
      </c>
      <c r="E2">
        <f>D2/60</f>
        <v>0</v>
      </c>
      <c r="F2">
        <v>0</v>
      </c>
      <c r="G2">
        <v>0</v>
      </c>
      <c r="H2">
        <v>0</v>
      </c>
      <c r="I2">
        <v>0</v>
      </c>
    </row>
    <row r="3" spans="1:9" ht="16" x14ac:dyDescent="0.4">
      <c r="A3" s="2">
        <v>2017</v>
      </c>
      <c r="B3" s="5" t="s">
        <v>6</v>
      </c>
      <c r="C3" s="2" t="s">
        <v>5</v>
      </c>
      <c r="D3" s="3">
        <v>0</v>
      </c>
      <c r="E3">
        <f t="shared" ref="E3:E66" si="0">D3/60</f>
        <v>0</v>
      </c>
      <c r="F3">
        <v>0</v>
      </c>
      <c r="G3">
        <v>0</v>
      </c>
      <c r="H3">
        <v>0</v>
      </c>
      <c r="I3">
        <v>0</v>
      </c>
    </row>
    <row r="4" spans="1:9" ht="16" x14ac:dyDescent="0.4">
      <c r="A4" s="2">
        <v>2017</v>
      </c>
      <c r="B4" s="5" t="s">
        <v>7</v>
      </c>
      <c r="C4" s="2" t="s">
        <v>8</v>
      </c>
      <c r="D4" s="3">
        <v>0</v>
      </c>
      <c r="E4">
        <f t="shared" si="0"/>
        <v>0</v>
      </c>
      <c r="F4">
        <v>0</v>
      </c>
      <c r="G4">
        <v>0</v>
      </c>
      <c r="H4">
        <v>0</v>
      </c>
      <c r="I4">
        <v>0</v>
      </c>
    </row>
    <row r="5" spans="1:9" ht="16" x14ac:dyDescent="0.4">
      <c r="A5" s="2">
        <v>2017</v>
      </c>
      <c r="B5" s="5" t="s">
        <v>9</v>
      </c>
      <c r="C5" s="2" t="s">
        <v>10</v>
      </c>
      <c r="D5" s="3">
        <v>0</v>
      </c>
      <c r="E5">
        <f t="shared" si="0"/>
        <v>0</v>
      </c>
      <c r="F5">
        <v>0</v>
      </c>
      <c r="G5">
        <v>0</v>
      </c>
      <c r="H5">
        <v>0</v>
      </c>
      <c r="I5">
        <v>0</v>
      </c>
    </row>
    <row r="6" spans="1:9" ht="16" x14ac:dyDescent="0.4">
      <c r="A6" s="2">
        <v>2017</v>
      </c>
      <c r="B6" s="5" t="s">
        <v>11</v>
      </c>
      <c r="C6" s="2" t="s">
        <v>10</v>
      </c>
      <c r="D6" s="3">
        <v>0</v>
      </c>
      <c r="E6">
        <f t="shared" si="0"/>
        <v>0</v>
      </c>
      <c r="F6">
        <v>0</v>
      </c>
      <c r="G6">
        <v>0</v>
      </c>
      <c r="H6">
        <v>0</v>
      </c>
      <c r="I6">
        <v>0</v>
      </c>
    </row>
    <row r="7" spans="1:9" ht="16" x14ac:dyDescent="0.4">
      <c r="A7" s="2">
        <v>2017</v>
      </c>
      <c r="B7" s="5" t="s">
        <v>12</v>
      </c>
      <c r="C7" s="2" t="s">
        <v>10</v>
      </c>
      <c r="D7" s="3">
        <v>0</v>
      </c>
      <c r="E7">
        <f t="shared" si="0"/>
        <v>0</v>
      </c>
      <c r="F7">
        <v>0</v>
      </c>
      <c r="G7">
        <v>0</v>
      </c>
      <c r="H7">
        <v>0</v>
      </c>
      <c r="I7">
        <v>0</v>
      </c>
    </row>
    <row r="8" spans="1:9" ht="16" x14ac:dyDescent="0.4">
      <c r="A8" s="2">
        <v>2017</v>
      </c>
      <c r="B8" s="5" t="s">
        <v>13</v>
      </c>
      <c r="C8" s="2" t="s">
        <v>10</v>
      </c>
      <c r="D8" s="3">
        <v>0</v>
      </c>
      <c r="E8">
        <f t="shared" si="0"/>
        <v>0</v>
      </c>
      <c r="F8">
        <v>0</v>
      </c>
      <c r="G8">
        <v>0</v>
      </c>
      <c r="H8">
        <v>0</v>
      </c>
      <c r="I8">
        <v>0</v>
      </c>
    </row>
    <row r="9" spans="1:9" ht="16" x14ac:dyDescent="0.4">
      <c r="A9" s="2">
        <v>2017</v>
      </c>
      <c r="B9" s="5" t="s">
        <v>14</v>
      </c>
      <c r="C9" s="2" t="s">
        <v>10</v>
      </c>
      <c r="D9" s="3">
        <v>0</v>
      </c>
      <c r="E9">
        <f t="shared" si="0"/>
        <v>0</v>
      </c>
      <c r="F9">
        <v>0</v>
      </c>
      <c r="G9">
        <v>0</v>
      </c>
      <c r="H9">
        <v>0</v>
      </c>
      <c r="I9">
        <v>0</v>
      </c>
    </row>
    <row r="10" spans="1:9" ht="16" x14ac:dyDescent="0.4">
      <c r="A10" s="2">
        <v>2017</v>
      </c>
      <c r="B10" s="5" t="s">
        <v>15</v>
      </c>
      <c r="C10" s="2" t="s">
        <v>10</v>
      </c>
      <c r="D10" s="3">
        <v>0</v>
      </c>
      <c r="E10">
        <f t="shared" si="0"/>
        <v>0</v>
      </c>
      <c r="F10">
        <v>0</v>
      </c>
      <c r="G10">
        <v>0</v>
      </c>
      <c r="H10">
        <v>0</v>
      </c>
      <c r="I10">
        <v>0</v>
      </c>
    </row>
    <row r="11" spans="1:9" ht="16" x14ac:dyDescent="0.4">
      <c r="A11" s="2">
        <v>2017</v>
      </c>
      <c r="B11" s="6" t="s">
        <v>16</v>
      </c>
      <c r="C11" s="2" t="s">
        <v>17</v>
      </c>
      <c r="D11" s="4">
        <v>540</v>
      </c>
      <c r="E11">
        <f t="shared" si="0"/>
        <v>9</v>
      </c>
      <c r="F11">
        <v>0</v>
      </c>
      <c r="G11">
        <v>0</v>
      </c>
      <c r="H11">
        <v>0</v>
      </c>
      <c r="I11">
        <v>0</v>
      </c>
    </row>
    <row r="12" spans="1:9" ht="16" x14ac:dyDescent="0.4">
      <c r="A12" s="2">
        <v>2017</v>
      </c>
      <c r="B12" s="6" t="s">
        <v>18</v>
      </c>
      <c r="C12" s="2" t="s">
        <v>5</v>
      </c>
      <c r="D12" s="4">
        <v>366</v>
      </c>
      <c r="E12">
        <f t="shared" si="0"/>
        <v>6.1</v>
      </c>
      <c r="F12">
        <v>0</v>
      </c>
      <c r="G12">
        <v>0</v>
      </c>
      <c r="H12">
        <v>0</v>
      </c>
      <c r="I12">
        <v>0</v>
      </c>
    </row>
    <row r="13" spans="1:9" ht="16" x14ac:dyDescent="0.4">
      <c r="A13" s="2">
        <v>2017</v>
      </c>
      <c r="B13" s="6" t="s">
        <v>19</v>
      </c>
      <c r="C13" s="2" t="s">
        <v>5</v>
      </c>
      <c r="D13" s="4">
        <v>432</v>
      </c>
      <c r="E13">
        <f t="shared" si="0"/>
        <v>7.2</v>
      </c>
      <c r="F13">
        <v>1</v>
      </c>
      <c r="G13">
        <v>1</v>
      </c>
      <c r="H13">
        <v>0</v>
      </c>
      <c r="I13">
        <v>0</v>
      </c>
    </row>
    <row r="14" spans="1:9" ht="16" x14ac:dyDescent="0.4">
      <c r="A14" s="2">
        <v>2018</v>
      </c>
      <c r="B14" s="2" t="s">
        <v>4</v>
      </c>
      <c r="C14" s="2" t="s">
        <v>5</v>
      </c>
      <c r="D14" s="4">
        <v>219</v>
      </c>
      <c r="E14">
        <f t="shared" si="0"/>
        <v>3.65</v>
      </c>
      <c r="F14">
        <v>0</v>
      </c>
      <c r="G14">
        <v>0</v>
      </c>
      <c r="H14">
        <v>0</v>
      </c>
      <c r="I14">
        <v>0</v>
      </c>
    </row>
    <row r="15" spans="1:9" ht="16" x14ac:dyDescent="0.4">
      <c r="A15" s="2">
        <v>2018</v>
      </c>
      <c r="B15" s="2" t="s">
        <v>6</v>
      </c>
      <c r="C15" s="2" t="s">
        <v>5</v>
      </c>
      <c r="D15" s="4">
        <v>363</v>
      </c>
      <c r="E15">
        <f t="shared" si="0"/>
        <v>6.05</v>
      </c>
      <c r="F15">
        <v>0</v>
      </c>
      <c r="G15">
        <v>0</v>
      </c>
      <c r="H15">
        <v>0</v>
      </c>
      <c r="I15">
        <v>0</v>
      </c>
    </row>
    <row r="16" spans="1:9" ht="16" x14ac:dyDescent="0.4">
      <c r="A16" s="2">
        <v>2018</v>
      </c>
      <c r="B16" s="2" t="s">
        <v>7</v>
      </c>
      <c r="C16" s="2" t="s">
        <v>8</v>
      </c>
      <c r="D16" s="4">
        <v>270</v>
      </c>
      <c r="E16">
        <f t="shared" si="0"/>
        <v>4.5</v>
      </c>
      <c r="F16">
        <v>0</v>
      </c>
      <c r="G16">
        <v>0</v>
      </c>
      <c r="H16">
        <v>0</v>
      </c>
      <c r="I16">
        <v>0</v>
      </c>
    </row>
    <row r="17" spans="1:9" ht="16" x14ac:dyDescent="0.4">
      <c r="A17" s="2">
        <v>2018</v>
      </c>
      <c r="B17" s="2" t="s">
        <v>9</v>
      </c>
      <c r="C17" s="2" t="s">
        <v>10</v>
      </c>
      <c r="D17" s="4">
        <v>270</v>
      </c>
      <c r="E17">
        <f t="shared" si="0"/>
        <v>4.5</v>
      </c>
      <c r="F17">
        <v>0</v>
      </c>
      <c r="G17">
        <v>0</v>
      </c>
      <c r="H17">
        <v>0</v>
      </c>
      <c r="I17">
        <v>0</v>
      </c>
    </row>
    <row r="18" spans="1:9" ht="16" x14ac:dyDescent="0.4">
      <c r="A18" s="2">
        <v>2018</v>
      </c>
      <c r="B18" s="2" t="s">
        <v>11</v>
      </c>
      <c r="C18" s="2" t="s">
        <v>10</v>
      </c>
      <c r="D18" s="4">
        <v>0</v>
      </c>
      <c r="E18">
        <f t="shared" si="0"/>
        <v>0</v>
      </c>
      <c r="F18">
        <v>0</v>
      </c>
      <c r="G18">
        <v>0</v>
      </c>
      <c r="H18">
        <v>0</v>
      </c>
      <c r="I18">
        <v>0</v>
      </c>
    </row>
    <row r="19" spans="1:9" ht="16" x14ac:dyDescent="0.4">
      <c r="A19" s="2">
        <v>2018</v>
      </c>
      <c r="B19" s="2" t="s">
        <v>12</v>
      </c>
      <c r="C19" s="2" t="s">
        <v>10</v>
      </c>
      <c r="D19" s="4">
        <v>0</v>
      </c>
      <c r="E19">
        <f t="shared" si="0"/>
        <v>0</v>
      </c>
      <c r="F19">
        <v>0</v>
      </c>
      <c r="G19">
        <v>0</v>
      </c>
      <c r="H19">
        <v>0</v>
      </c>
      <c r="I19">
        <v>0</v>
      </c>
    </row>
    <row r="20" spans="1:9" ht="16" x14ac:dyDescent="0.4">
      <c r="A20" s="2">
        <v>2018</v>
      </c>
      <c r="B20" s="2" t="s">
        <v>13</v>
      </c>
      <c r="C20" s="2" t="s">
        <v>10</v>
      </c>
      <c r="D20" s="4">
        <v>0</v>
      </c>
      <c r="E20">
        <f t="shared" si="0"/>
        <v>0</v>
      </c>
      <c r="F20">
        <v>0</v>
      </c>
      <c r="G20">
        <v>0</v>
      </c>
      <c r="H20">
        <v>0</v>
      </c>
      <c r="I20">
        <v>0</v>
      </c>
    </row>
    <row r="21" spans="1:9" ht="16" x14ac:dyDescent="0.4">
      <c r="A21" s="2">
        <v>2018</v>
      </c>
      <c r="B21" s="2" t="s">
        <v>14</v>
      </c>
      <c r="C21" s="2" t="s">
        <v>10</v>
      </c>
      <c r="D21" s="4">
        <v>0</v>
      </c>
      <c r="E21">
        <f t="shared" si="0"/>
        <v>0</v>
      </c>
      <c r="F21">
        <v>0</v>
      </c>
      <c r="G21">
        <v>0</v>
      </c>
      <c r="H21">
        <v>0</v>
      </c>
      <c r="I21">
        <v>0</v>
      </c>
    </row>
    <row r="22" spans="1:9" ht="16" x14ac:dyDescent="0.4">
      <c r="A22" s="2">
        <v>2018</v>
      </c>
      <c r="B22" s="2" t="s">
        <v>15</v>
      </c>
      <c r="C22" s="2" t="s">
        <v>10</v>
      </c>
      <c r="D22" s="4">
        <v>0</v>
      </c>
      <c r="E22">
        <f t="shared" si="0"/>
        <v>0</v>
      </c>
      <c r="F22">
        <v>0</v>
      </c>
      <c r="G22">
        <v>0</v>
      </c>
      <c r="H22">
        <v>0</v>
      </c>
      <c r="I22">
        <v>0</v>
      </c>
    </row>
    <row r="23" spans="1:9" ht="16" x14ac:dyDescent="0.4">
      <c r="A23" s="2">
        <v>2018</v>
      </c>
      <c r="B23" s="2" t="s">
        <v>16</v>
      </c>
      <c r="C23" s="2" t="s">
        <v>17</v>
      </c>
      <c r="D23" s="4">
        <v>597</v>
      </c>
      <c r="E23">
        <f t="shared" si="0"/>
        <v>9.9499999999999993</v>
      </c>
      <c r="F23">
        <v>0</v>
      </c>
      <c r="G23">
        <v>0</v>
      </c>
      <c r="H23">
        <v>0</v>
      </c>
      <c r="I23">
        <v>0</v>
      </c>
    </row>
    <row r="24" spans="1:9" ht="16" x14ac:dyDescent="0.4">
      <c r="A24" s="2">
        <v>2018</v>
      </c>
      <c r="B24" s="2" t="s">
        <v>18</v>
      </c>
      <c r="C24" s="2" t="s">
        <v>5</v>
      </c>
      <c r="D24" s="4">
        <v>354</v>
      </c>
      <c r="E24">
        <f t="shared" si="0"/>
        <v>5.9</v>
      </c>
      <c r="F24">
        <v>0</v>
      </c>
      <c r="G24">
        <v>0</v>
      </c>
      <c r="H24">
        <v>0</v>
      </c>
      <c r="I24">
        <v>0</v>
      </c>
    </row>
    <row r="25" spans="1:9" ht="16" x14ac:dyDescent="0.4">
      <c r="A25" s="2">
        <v>2018</v>
      </c>
      <c r="B25" s="2" t="s">
        <v>19</v>
      </c>
      <c r="C25" s="2" t="s">
        <v>5</v>
      </c>
      <c r="D25" s="4">
        <v>297</v>
      </c>
      <c r="E25">
        <f t="shared" si="0"/>
        <v>4.95</v>
      </c>
      <c r="F25">
        <v>0</v>
      </c>
      <c r="G25">
        <v>0</v>
      </c>
      <c r="H25">
        <v>0</v>
      </c>
      <c r="I25">
        <v>0</v>
      </c>
    </row>
    <row r="26" spans="1:9" ht="16" x14ac:dyDescent="0.4">
      <c r="A26" s="2">
        <v>2019</v>
      </c>
      <c r="B26" s="2" t="s">
        <v>4</v>
      </c>
      <c r="C26" s="2" t="s">
        <v>5</v>
      </c>
      <c r="D26" s="4">
        <v>360</v>
      </c>
      <c r="E26">
        <f t="shared" si="0"/>
        <v>6</v>
      </c>
      <c r="F26">
        <v>0</v>
      </c>
      <c r="G26">
        <v>0</v>
      </c>
      <c r="H26">
        <v>0</v>
      </c>
      <c r="I26">
        <v>0</v>
      </c>
    </row>
    <row r="27" spans="1:9" ht="16" x14ac:dyDescent="0.4">
      <c r="A27" s="2">
        <v>2019</v>
      </c>
      <c r="B27" s="2" t="s">
        <v>6</v>
      </c>
      <c r="C27" s="2" t="s">
        <v>5</v>
      </c>
      <c r="D27" s="4">
        <v>534</v>
      </c>
      <c r="E27">
        <f t="shared" si="0"/>
        <v>8.9</v>
      </c>
      <c r="F27">
        <v>0</v>
      </c>
      <c r="G27">
        <v>0</v>
      </c>
      <c r="H27">
        <v>0</v>
      </c>
      <c r="I27">
        <v>0</v>
      </c>
    </row>
    <row r="28" spans="1:9" ht="16" x14ac:dyDescent="0.4">
      <c r="A28" s="2">
        <v>2019</v>
      </c>
      <c r="B28" s="2" t="s">
        <v>7</v>
      </c>
      <c r="C28" s="2" t="s">
        <v>8</v>
      </c>
      <c r="D28" s="4">
        <v>180</v>
      </c>
      <c r="E28">
        <f t="shared" si="0"/>
        <v>3</v>
      </c>
      <c r="F28">
        <v>0</v>
      </c>
      <c r="G28">
        <v>0</v>
      </c>
      <c r="H28">
        <v>0</v>
      </c>
      <c r="I28">
        <v>0</v>
      </c>
    </row>
    <row r="29" spans="1:9" ht="16" x14ac:dyDescent="0.4">
      <c r="A29" s="2">
        <v>2019</v>
      </c>
      <c r="B29" s="2" t="s">
        <v>9</v>
      </c>
      <c r="C29" s="2" t="s">
        <v>10</v>
      </c>
      <c r="D29" s="4">
        <v>1464</v>
      </c>
      <c r="E29">
        <f t="shared" si="0"/>
        <v>24.4</v>
      </c>
      <c r="F29">
        <v>0</v>
      </c>
      <c r="G29">
        <v>0</v>
      </c>
      <c r="H29">
        <v>0</v>
      </c>
      <c r="I29">
        <v>0</v>
      </c>
    </row>
    <row r="30" spans="1:9" ht="16" x14ac:dyDescent="0.4">
      <c r="A30" s="2">
        <v>2019</v>
      </c>
      <c r="B30" s="2" t="s">
        <v>11</v>
      </c>
      <c r="C30" s="2" t="s">
        <v>10</v>
      </c>
      <c r="D30" s="4">
        <v>1731</v>
      </c>
      <c r="E30">
        <f t="shared" si="0"/>
        <v>28.85</v>
      </c>
      <c r="F30">
        <v>0</v>
      </c>
      <c r="G30">
        <v>0</v>
      </c>
      <c r="H30">
        <v>0</v>
      </c>
      <c r="I30">
        <v>0</v>
      </c>
    </row>
    <row r="31" spans="1:9" ht="16" x14ac:dyDescent="0.4">
      <c r="A31" s="2">
        <v>2019</v>
      </c>
      <c r="B31" s="2" t="s">
        <v>12</v>
      </c>
      <c r="C31" s="2" t="s">
        <v>10</v>
      </c>
      <c r="D31" s="4">
        <v>282</v>
      </c>
      <c r="E31">
        <f t="shared" si="0"/>
        <v>4.7</v>
      </c>
      <c r="F31">
        <v>0</v>
      </c>
      <c r="G31">
        <v>0</v>
      </c>
      <c r="H31">
        <v>0</v>
      </c>
      <c r="I31">
        <v>0</v>
      </c>
    </row>
    <row r="32" spans="1:9" ht="16" x14ac:dyDescent="0.4">
      <c r="A32" s="2">
        <v>2019</v>
      </c>
      <c r="B32" s="2" t="s">
        <v>13</v>
      </c>
      <c r="C32" s="2" t="s">
        <v>10</v>
      </c>
      <c r="D32" s="4">
        <v>291</v>
      </c>
      <c r="E32">
        <f t="shared" si="0"/>
        <v>4.8499999999999996</v>
      </c>
      <c r="F32">
        <v>1</v>
      </c>
      <c r="G32">
        <v>1</v>
      </c>
      <c r="H32">
        <v>0</v>
      </c>
      <c r="I32">
        <v>0</v>
      </c>
    </row>
    <row r="33" spans="1:9" ht="16" x14ac:dyDescent="0.4">
      <c r="A33" s="2">
        <v>2019</v>
      </c>
      <c r="B33" s="2" t="s">
        <v>14</v>
      </c>
      <c r="C33" s="2" t="s">
        <v>10</v>
      </c>
      <c r="D33" s="4">
        <v>129</v>
      </c>
      <c r="E33">
        <f t="shared" si="0"/>
        <v>2.15</v>
      </c>
      <c r="F33">
        <v>1</v>
      </c>
      <c r="G33">
        <v>1</v>
      </c>
      <c r="H33">
        <v>0</v>
      </c>
      <c r="I33">
        <v>0</v>
      </c>
    </row>
    <row r="34" spans="1:9" ht="16" x14ac:dyDescent="0.4">
      <c r="A34" s="2">
        <v>2019</v>
      </c>
      <c r="B34" s="2" t="s">
        <v>15</v>
      </c>
      <c r="C34" s="2" t="s">
        <v>10</v>
      </c>
      <c r="D34" s="4">
        <v>111</v>
      </c>
      <c r="E34">
        <f t="shared" si="0"/>
        <v>1.85</v>
      </c>
      <c r="F34">
        <v>0</v>
      </c>
      <c r="G34">
        <v>0</v>
      </c>
      <c r="H34">
        <v>0</v>
      </c>
      <c r="I34">
        <v>0</v>
      </c>
    </row>
    <row r="35" spans="1:9" ht="16" x14ac:dyDescent="0.4">
      <c r="A35" s="2">
        <v>2019</v>
      </c>
      <c r="B35" s="2" t="s">
        <v>16</v>
      </c>
      <c r="C35" s="2" t="s">
        <v>17</v>
      </c>
      <c r="D35" s="4">
        <v>552</v>
      </c>
      <c r="E35">
        <f t="shared" si="0"/>
        <v>9.1999999999999993</v>
      </c>
      <c r="F35">
        <v>0</v>
      </c>
      <c r="G35">
        <v>0</v>
      </c>
      <c r="H35">
        <v>0</v>
      </c>
      <c r="I35">
        <v>0</v>
      </c>
    </row>
    <row r="36" spans="1:9" ht="16" x14ac:dyDescent="0.4">
      <c r="A36" s="2">
        <v>2019</v>
      </c>
      <c r="B36" s="2" t="s">
        <v>18</v>
      </c>
      <c r="C36" s="2" t="s">
        <v>5</v>
      </c>
      <c r="D36" s="4">
        <v>516</v>
      </c>
      <c r="E36">
        <f t="shared" si="0"/>
        <v>8.6</v>
      </c>
      <c r="F36">
        <v>0</v>
      </c>
      <c r="G36">
        <v>0</v>
      </c>
      <c r="H36">
        <v>0</v>
      </c>
      <c r="I36">
        <v>0</v>
      </c>
    </row>
    <row r="37" spans="1:9" ht="16" x14ac:dyDescent="0.4">
      <c r="A37" s="2">
        <v>2019</v>
      </c>
      <c r="B37" s="2" t="s">
        <v>19</v>
      </c>
      <c r="C37" s="2" t="s">
        <v>5</v>
      </c>
      <c r="D37" s="4">
        <v>867</v>
      </c>
      <c r="E37">
        <f t="shared" si="0"/>
        <v>14.45</v>
      </c>
      <c r="F37">
        <v>4</v>
      </c>
      <c r="G37">
        <v>3</v>
      </c>
      <c r="H37">
        <v>1</v>
      </c>
      <c r="I37">
        <v>0</v>
      </c>
    </row>
    <row r="38" spans="1:9" ht="16" x14ac:dyDescent="0.4">
      <c r="A38" s="2">
        <v>2020</v>
      </c>
      <c r="B38" s="2" t="s">
        <v>4</v>
      </c>
      <c r="C38" s="2" t="s">
        <v>5</v>
      </c>
      <c r="D38" s="4">
        <v>1632</v>
      </c>
      <c r="E38">
        <f t="shared" si="0"/>
        <v>27.2</v>
      </c>
      <c r="F38">
        <v>7</v>
      </c>
      <c r="G38">
        <v>5</v>
      </c>
      <c r="H38">
        <v>2</v>
      </c>
      <c r="I38">
        <v>0</v>
      </c>
    </row>
    <row r="39" spans="1:9" ht="16" x14ac:dyDescent="0.4">
      <c r="A39" s="2">
        <v>2020</v>
      </c>
      <c r="B39" s="2" t="s">
        <v>6</v>
      </c>
      <c r="C39" s="2" t="s">
        <v>5</v>
      </c>
      <c r="D39" s="4">
        <v>2076</v>
      </c>
      <c r="E39">
        <f t="shared" si="0"/>
        <v>34.6</v>
      </c>
      <c r="F39">
        <v>3</v>
      </c>
      <c r="G39">
        <v>3</v>
      </c>
      <c r="H39">
        <v>0</v>
      </c>
      <c r="I39">
        <v>0</v>
      </c>
    </row>
    <row r="40" spans="1:9" ht="16" x14ac:dyDescent="0.4">
      <c r="A40" s="2">
        <v>2020</v>
      </c>
      <c r="B40" s="2" t="s">
        <v>7</v>
      </c>
      <c r="C40" s="2" t="s">
        <v>8</v>
      </c>
      <c r="D40" s="4">
        <v>4095</v>
      </c>
      <c r="E40">
        <f t="shared" si="0"/>
        <v>68.25</v>
      </c>
      <c r="F40">
        <v>5</v>
      </c>
      <c r="G40">
        <v>5</v>
      </c>
      <c r="H40">
        <v>0</v>
      </c>
      <c r="I40">
        <v>0</v>
      </c>
    </row>
    <row r="41" spans="1:9" ht="16" x14ac:dyDescent="0.4">
      <c r="A41" s="2">
        <v>2020</v>
      </c>
      <c r="B41" s="2" t="s">
        <v>9</v>
      </c>
      <c r="C41" s="2" t="s">
        <v>10</v>
      </c>
      <c r="D41" s="4">
        <v>4078</v>
      </c>
      <c r="E41">
        <f t="shared" si="0"/>
        <v>67.966666666666669</v>
      </c>
      <c r="F41">
        <v>3</v>
      </c>
      <c r="G41">
        <v>3</v>
      </c>
      <c r="H41">
        <v>0</v>
      </c>
      <c r="I41">
        <v>0</v>
      </c>
    </row>
    <row r="42" spans="1:9" ht="16" x14ac:dyDescent="0.4">
      <c r="A42" s="2">
        <v>2020</v>
      </c>
      <c r="B42" s="2" t="s">
        <v>11</v>
      </c>
      <c r="C42" s="2" t="s">
        <v>10</v>
      </c>
      <c r="D42" s="4">
        <v>3753</v>
      </c>
      <c r="E42">
        <f t="shared" si="0"/>
        <v>62.55</v>
      </c>
      <c r="F42">
        <v>0</v>
      </c>
      <c r="G42">
        <v>0</v>
      </c>
      <c r="H42">
        <v>0</v>
      </c>
      <c r="I42">
        <v>0</v>
      </c>
    </row>
    <row r="43" spans="1:9" ht="16" x14ac:dyDescent="0.4">
      <c r="A43" s="2">
        <v>2020</v>
      </c>
      <c r="B43" s="2" t="s">
        <v>12</v>
      </c>
      <c r="C43" s="2" t="s">
        <v>10</v>
      </c>
      <c r="D43" s="4">
        <v>3169</v>
      </c>
      <c r="E43">
        <f t="shared" si="0"/>
        <v>52.81666666666667</v>
      </c>
      <c r="F43">
        <v>0</v>
      </c>
      <c r="G43">
        <v>0</v>
      </c>
      <c r="H43">
        <v>0</v>
      </c>
      <c r="I43">
        <v>0</v>
      </c>
    </row>
    <row r="44" spans="1:9" ht="16" x14ac:dyDescent="0.4">
      <c r="A44" s="2">
        <v>2020</v>
      </c>
      <c r="B44" s="2" t="s">
        <v>13</v>
      </c>
      <c r="C44" s="2" t="s">
        <v>10</v>
      </c>
      <c r="D44" s="4">
        <v>3963</v>
      </c>
      <c r="E44">
        <f t="shared" si="0"/>
        <v>66.05</v>
      </c>
      <c r="F44">
        <v>0</v>
      </c>
      <c r="G44">
        <v>0</v>
      </c>
      <c r="H44">
        <v>0</v>
      </c>
      <c r="I44">
        <v>0</v>
      </c>
    </row>
    <row r="45" spans="1:9" ht="16" x14ac:dyDescent="0.4">
      <c r="A45" s="2">
        <v>2020</v>
      </c>
      <c r="B45" s="2" t="s">
        <v>14</v>
      </c>
      <c r="C45" s="2" t="s">
        <v>10</v>
      </c>
      <c r="D45" s="4">
        <v>1989</v>
      </c>
      <c r="E45">
        <f t="shared" si="0"/>
        <v>33.15</v>
      </c>
      <c r="F45">
        <v>0</v>
      </c>
      <c r="G45">
        <v>0</v>
      </c>
      <c r="H45">
        <v>0</v>
      </c>
      <c r="I45">
        <v>0</v>
      </c>
    </row>
    <row r="46" spans="1:9" ht="16" x14ac:dyDescent="0.4">
      <c r="A46" s="2">
        <v>2020</v>
      </c>
      <c r="B46" s="2" t="s">
        <v>15</v>
      </c>
      <c r="C46" s="2" t="s">
        <v>10</v>
      </c>
      <c r="D46" s="4">
        <v>1551</v>
      </c>
      <c r="E46">
        <f t="shared" si="0"/>
        <v>25.85</v>
      </c>
      <c r="F46">
        <v>0</v>
      </c>
      <c r="G46">
        <v>0</v>
      </c>
      <c r="H46">
        <v>0</v>
      </c>
      <c r="I46">
        <v>0</v>
      </c>
    </row>
    <row r="47" spans="1:9" ht="16" x14ac:dyDescent="0.4">
      <c r="A47" s="2">
        <v>2020</v>
      </c>
      <c r="B47" s="2" t="s">
        <v>16</v>
      </c>
      <c r="C47" s="2" t="s">
        <v>17</v>
      </c>
      <c r="D47" s="4">
        <v>1176</v>
      </c>
      <c r="E47">
        <f t="shared" si="0"/>
        <v>19.600000000000001</v>
      </c>
      <c r="F47">
        <v>2</v>
      </c>
      <c r="G47">
        <v>2</v>
      </c>
      <c r="H47">
        <v>0</v>
      </c>
      <c r="I47">
        <v>0</v>
      </c>
    </row>
    <row r="48" spans="1:9" ht="16" x14ac:dyDescent="0.4">
      <c r="A48" s="2">
        <v>2020</v>
      </c>
      <c r="B48" s="2" t="s">
        <v>18</v>
      </c>
      <c r="C48" s="2" t="s">
        <v>5</v>
      </c>
      <c r="D48" s="4">
        <v>1146</v>
      </c>
      <c r="E48">
        <f t="shared" si="0"/>
        <v>19.100000000000001</v>
      </c>
      <c r="F48">
        <v>5</v>
      </c>
      <c r="G48">
        <v>5</v>
      </c>
      <c r="H48">
        <v>0</v>
      </c>
      <c r="I48">
        <v>0</v>
      </c>
    </row>
    <row r="49" spans="1:9" ht="16" x14ac:dyDescent="0.4">
      <c r="A49" s="2">
        <v>2020</v>
      </c>
      <c r="B49" s="2" t="s">
        <v>19</v>
      </c>
      <c r="C49" s="2" t="s">
        <v>5</v>
      </c>
      <c r="D49" s="4">
        <v>1200</v>
      </c>
      <c r="E49">
        <f t="shared" si="0"/>
        <v>20</v>
      </c>
      <c r="F49">
        <v>2</v>
      </c>
      <c r="G49">
        <v>1</v>
      </c>
      <c r="H49">
        <v>1</v>
      </c>
      <c r="I49">
        <v>0</v>
      </c>
    </row>
    <row r="50" spans="1:9" ht="16" x14ac:dyDescent="0.4">
      <c r="A50" s="2">
        <v>2021</v>
      </c>
      <c r="B50" s="2" t="s">
        <v>4</v>
      </c>
      <c r="C50" s="2" t="s">
        <v>5</v>
      </c>
      <c r="D50" s="4">
        <v>1671</v>
      </c>
      <c r="E50">
        <f t="shared" si="0"/>
        <v>27.85</v>
      </c>
      <c r="F50">
        <v>14</v>
      </c>
      <c r="G50">
        <v>10</v>
      </c>
      <c r="H50">
        <v>4</v>
      </c>
      <c r="I50">
        <v>0</v>
      </c>
    </row>
    <row r="51" spans="1:9" ht="16" x14ac:dyDescent="0.4">
      <c r="A51" s="2">
        <v>2021</v>
      </c>
      <c r="B51" s="2" t="s">
        <v>6</v>
      </c>
      <c r="C51" s="2" t="s">
        <v>5</v>
      </c>
      <c r="D51" s="4">
        <v>1908</v>
      </c>
      <c r="E51">
        <f t="shared" si="0"/>
        <v>31.8</v>
      </c>
      <c r="F51">
        <v>1</v>
      </c>
      <c r="G51">
        <v>1</v>
      </c>
      <c r="H51">
        <v>0</v>
      </c>
      <c r="I51">
        <v>0</v>
      </c>
    </row>
    <row r="52" spans="1:9" ht="16" x14ac:dyDescent="0.4">
      <c r="A52" s="2">
        <v>2021</v>
      </c>
      <c r="B52" s="2" t="s">
        <v>7</v>
      </c>
      <c r="C52" s="2" t="s">
        <v>8</v>
      </c>
      <c r="D52" s="4">
        <v>2517</v>
      </c>
      <c r="E52">
        <f t="shared" si="0"/>
        <v>41.95</v>
      </c>
      <c r="F52">
        <v>6</v>
      </c>
      <c r="G52">
        <v>6</v>
      </c>
      <c r="H52">
        <v>0</v>
      </c>
      <c r="I52">
        <v>0</v>
      </c>
    </row>
    <row r="53" spans="1:9" ht="16" x14ac:dyDescent="0.4">
      <c r="A53" s="2">
        <v>2021</v>
      </c>
      <c r="B53" s="2" t="s">
        <v>9</v>
      </c>
      <c r="C53" s="2" t="s">
        <v>10</v>
      </c>
      <c r="D53" s="4">
        <v>2373</v>
      </c>
      <c r="E53">
        <f t="shared" si="0"/>
        <v>39.549999999999997</v>
      </c>
      <c r="F53">
        <v>1</v>
      </c>
      <c r="G53">
        <v>1</v>
      </c>
      <c r="H53">
        <v>0</v>
      </c>
      <c r="I53">
        <v>0</v>
      </c>
    </row>
    <row r="54" spans="1:9" ht="16" x14ac:dyDescent="0.4">
      <c r="A54" s="2">
        <v>2021</v>
      </c>
      <c r="B54" s="2" t="s">
        <v>11</v>
      </c>
      <c r="C54" s="2" t="s">
        <v>10</v>
      </c>
      <c r="D54" s="4">
        <v>2524</v>
      </c>
      <c r="E54">
        <f t="shared" si="0"/>
        <v>42.06666666666667</v>
      </c>
      <c r="F54">
        <v>5</v>
      </c>
      <c r="G54">
        <v>5</v>
      </c>
      <c r="H54">
        <v>0</v>
      </c>
      <c r="I54">
        <v>0</v>
      </c>
    </row>
    <row r="55" spans="1:9" ht="16" x14ac:dyDescent="0.4">
      <c r="A55" s="2">
        <v>2021</v>
      </c>
      <c r="B55" s="2" t="s">
        <v>12</v>
      </c>
      <c r="C55" s="2" t="s">
        <v>10</v>
      </c>
      <c r="D55" s="4">
        <v>2169</v>
      </c>
      <c r="E55">
        <f t="shared" si="0"/>
        <v>36.15</v>
      </c>
      <c r="F55">
        <v>1</v>
      </c>
      <c r="G55">
        <v>1</v>
      </c>
      <c r="H55">
        <v>0</v>
      </c>
      <c r="I55">
        <v>0</v>
      </c>
    </row>
    <row r="56" spans="1:9" ht="16" x14ac:dyDescent="0.4">
      <c r="A56" s="2">
        <v>2021</v>
      </c>
      <c r="B56" s="2" t="s">
        <v>13</v>
      </c>
      <c r="C56" s="2" t="s">
        <v>10</v>
      </c>
      <c r="D56" s="4">
        <v>396</v>
      </c>
      <c r="E56">
        <f t="shared" si="0"/>
        <v>6.6</v>
      </c>
      <c r="F56">
        <v>0</v>
      </c>
      <c r="G56">
        <v>0</v>
      </c>
      <c r="H56">
        <v>0</v>
      </c>
      <c r="I56">
        <v>0</v>
      </c>
    </row>
    <row r="57" spans="1:9" ht="16" x14ac:dyDescent="0.4">
      <c r="A57" s="2">
        <v>2021</v>
      </c>
      <c r="B57" s="2" t="s">
        <v>14</v>
      </c>
      <c r="C57" s="2" t="s">
        <v>10</v>
      </c>
      <c r="D57" s="4">
        <v>78</v>
      </c>
      <c r="E57">
        <f t="shared" si="0"/>
        <v>1.3</v>
      </c>
      <c r="F57">
        <v>0</v>
      </c>
      <c r="G57">
        <v>0</v>
      </c>
      <c r="H57">
        <v>0</v>
      </c>
      <c r="I57">
        <v>0</v>
      </c>
    </row>
    <row r="58" spans="1:9" ht="16" x14ac:dyDescent="0.4">
      <c r="A58" s="2">
        <v>2021</v>
      </c>
      <c r="B58" s="2" t="s">
        <v>15</v>
      </c>
      <c r="C58" s="2" t="s">
        <v>10</v>
      </c>
      <c r="D58" s="4">
        <v>573</v>
      </c>
      <c r="E58">
        <f t="shared" si="0"/>
        <v>9.5500000000000007</v>
      </c>
      <c r="F58">
        <v>1</v>
      </c>
      <c r="G58">
        <v>1</v>
      </c>
      <c r="H58">
        <v>0</v>
      </c>
      <c r="I58">
        <v>0</v>
      </c>
    </row>
    <row r="59" spans="1:9" ht="16" x14ac:dyDescent="0.4">
      <c r="A59" s="2">
        <v>2021</v>
      </c>
      <c r="B59" s="2" t="s">
        <v>16</v>
      </c>
      <c r="C59" s="2" t="s">
        <v>17</v>
      </c>
      <c r="D59" s="4">
        <v>549</v>
      </c>
      <c r="E59">
        <f t="shared" si="0"/>
        <v>9.15</v>
      </c>
      <c r="F59">
        <v>0</v>
      </c>
      <c r="G59">
        <v>0</v>
      </c>
      <c r="H59">
        <v>0</v>
      </c>
      <c r="I59">
        <v>0</v>
      </c>
    </row>
    <row r="60" spans="1:9" ht="16" x14ac:dyDescent="0.4">
      <c r="A60" s="2">
        <v>2021</v>
      </c>
      <c r="B60" s="2" t="s">
        <v>18</v>
      </c>
      <c r="C60" s="2" t="s">
        <v>5</v>
      </c>
      <c r="D60" s="4">
        <v>126</v>
      </c>
      <c r="E60">
        <f t="shared" si="0"/>
        <v>2.1</v>
      </c>
      <c r="F60">
        <v>0</v>
      </c>
      <c r="G60">
        <v>0</v>
      </c>
      <c r="H60">
        <v>0</v>
      </c>
      <c r="I60">
        <v>0</v>
      </c>
    </row>
    <row r="61" spans="1:9" ht="16" x14ac:dyDescent="0.4">
      <c r="A61" s="2">
        <v>2021</v>
      </c>
      <c r="B61" s="2" t="s">
        <v>19</v>
      </c>
      <c r="C61" s="2" t="s">
        <v>5</v>
      </c>
      <c r="D61" s="4">
        <v>678</v>
      </c>
      <c r="E61">
        <f t="shared" si="0"/>
        <v>11.3</v>
      </c>
      <c r="F61">
        <v>1</v>
      </c>
      <c r="G61">
        <v>1</v>
      </c>
      <c r="H61">
        <v>0</v>
      </c>
      <c r="I61">
        <v>0</v>
      </c>
    </row>
    <row r="62" spans="1:9" ht="16" x14ac:dyDescent="0.4">
      <c r="A62" s="2">
        <v>2022</v>
      </c>
      <c r="B62" s="2" t="s">
        <v>4</v>
      </c>
      <c r="C62" s="2" t="s">
        <v>5</v>
      </c>
      <c r="D62" s="4">
        <v>474</v>
      </c>
      <c r="E62">
        <f t="shared" si="0"/>
        <v>7.9</v>
      </c>
      <c r="F62">
        <v>0</v>
      </c>
      <c r="G62">
        <v>0</v>
      </c>
      <c r="H62">
        <v>0</v>
      </c>
      <c r="I62">
        <v>0</v>
      </c>
    </row>
    <row r="63" spans="1:9" ht="16" x14ac:dyDescent="0.4">
      <c r="A63" s="2">
        <v>2022</v>
      </c>
      <c r="B63" s="2" t="s">
        <v>6</v>
      </c>
      <c r="C63" s="2" t="s">
        <v>5</v>
      </c>
      <c r="D63" s="4">
        <v>1065</v>
      </c>
      <c r="E63">
        <f t="shared" si="0"/>
        <v>17.75</v>
      </c>
      <c r="F63">
        <v>1</v>
      </c>
      <c r="G63">
        <v>1</v>
      </c>
      <c r="H63">
        <v>0</v>
      </c>
      <c r="I63">
        <v>0</v>
      </c>
    </row>
    <row r="64" spans="1:9" ht="16" x14ac:dyDescent="0.4">
      <c r="A64" s="2">
        <v>2022</v>
      </c>
      <c r="B64" s="2" t="s">
        <v>7</v>
      </c>
      <c r="C64" s="2" t="s">
        <v>8</v>
      </c>
      <c r="D64" s="4">
        <v>1173</v>
      </c>
      <c r="E64">
        <f t="shared" si="0"/>
        <v>19.55</v>
      </c>
      <c r="F64">
        <v>0</v>
      </c>
      <c r="G64">
        <v>0</v>
      </c>
      <c r="H64">
        <v>0</v>
      </c>
      <c r="I64">
        <v>0</v>
      </c>
    </row>
    <row r="65" spans="1:9" ht="16" x14ac:dyDescent="0.4">
      <c r="A65" s="2">
        <v>2022</v>
      </c>
      <c r="B65" s="2" t="s">
        <v>9</v>
      </c>
      <c r="C65" s="2" t="s">
        <v>10</v>
      </c>
      <c r="D65" s="4">
        <v>936</v>
      </c>
      <c r="E65">
        <f t="shared" si="0"/>
        <v>15.6</v>
      </c>
      <c r="F65">
        <v>0</v>
      </c>
      <c r="G65">
        <v>0</v>
      </c>
      <c r="H65">
        <v>0</v>
      </c>
      <c r="I65">
        <v>0</v>
      </c>
    </row>
    <row r="66" spans="1:9" ht="16" x14ac:dyDescent="0.4">
      <c r="A66" s="2">
        <v>2022</v>
      </c>
      <c r="B66" s="2" t="s">
        <v>11</v>
      </c>
      <c r="C66" s="2" t="s">
        <v>10</v>
      </c>
      <c r="D66" s="4">
        <v>576</v>
      </c>
      <c r="E66">
        <f t="shared" si="0"/>
        <v>9.6</v>
      </c>
      <c r="F66">
        <v>0</v>
      </c>
      <c r="G66">
        <v>0</v>
      </c>
      <c r="H66">
        <v>0</v>
      </c>
      <c r="I66">
        <v>0</v>
      </c>
    </row>
    <row r="67" spans="1:9" ht="16" x14ac:dyDescent="0.4">
      <c r="A67" s="2">
        <v>2022</v>
      </c>
      <c r="B67" s="2" t="s">
        <v>12</v>
      </c>
      <c r="C67" s="2" t="s">
        <v>10</v>
      </c>
      <c r="D67" s="4">
        <v>579</v>
      </c>
      <c r="E67">
        <f t="shared" ref="E67:E101" si="1">D67/60</f>
        <v>9.65</v>
      </c>
      <c r="F67">
        <v>0</v>
      </c>
      <c r="G67">
        <v>0</v>
      </c>
      <c r="H67">
        <v>0</v>
      </c>
      <c r="I67">
        <v>0</v>
      </c>
    </row>
    <row r="68" spans="1:9" ht="16" x14ac:dyDescent="0.4">
      <c r="A68" s="2">
        <v>2022</v>
      </c>
      <c r="B68" s="2" t="s">
        <v>13</v>
      </c>
      <c r="C68" s="2" t="s">
        <v>10</v>
      </c>
      <c r="D68" s="4">
        <v>213</v>
      </c>
      <c r="E68">
        <f t="shared" si="1"/>
        <v>3.55</v>
      </c>
      <c r="F68">
        <v>0</v>
      </c>
      <c r="G68">
        <v>0</v>
      </c>
      <c r="H68">
        <v>0</v>
      </c>
      <c r="I68">
        <v>0</v>
      </c>
    </row>
    <row r="69" spans="1:9" ht="16" x14ac:dyDescent="0.4">
      <c r="A69" s="2">
        <v>2022</v>
      </c>
      <c r="B69" s="2" t="s">
        <v>14</v>
      </c>
      <c r="C69" s="2" t="s">
        <v>10</v>
      </c>
      <c r="D69" s="4">
        <v>90</v>
      </c>
      <c r="E69">
        <f t="shared" si="1"/>
        <v>1.5</v>
      </c>
      <c r="F69">
        <v>0</v>
      </c>
      <c r="G69">
        <v>0</v>
      </c>
      <c r="H69">
        <v>0</v>
      </c>
      <c r="I69">
        <v>0</v>
      </c>
    </row>
    <row r="70" spans="1:9" ht="16" x14ac:dyDescent="0.4">
      <c r="A70" s="2">
        <v>2022</v>
      </c>
      <c r="B70" s="2" t="s">
        <v>15</v>
      </c>
      <c r="C70" s="2" t="s">
        <v>10</v>
      </c>
      <c r="D70" s="4">
        <v>201</v>
      </c>
      <c r="E70">
        <f t="shared" si="1"/>
        <v>3.35</v>
      </c>
      <c r="F70">
        <v>0</v>
      </c>
      <c r="G70">
        <v>0</v>
      </c>
      <c r="H70">
        <v>0</v>
      </c>
      <c r="I70">
        <v>0</v>
      </c>
    </row>
    <row r="71" spans="1:9" ht="16" x14ac:dyDescent="0.4">
      <c r="A71" s="2">
        <v>2022</v>
      </c>
      <c r="B71" s="2" t="s">
        <v>16</v>
      </c>
      <c r="C71" s="2" t="s">
        <v>17</v>
      </c>
      <c r="D71" s="4">
        <v>522</v>
      </c>
      <c r="E71">
        <f t="shared" si="1"/>
        <v>8.6999999999999993</v>
      </c>
      <c r="F71">
        <v>0</v>
      </c>
      <c r="G71">
        <v>0</v>
      </c>
      <c r="H71">
        <v>0</v>
      </c>
      <c r="I71">
        <v>0</v>
      </c>
    </row>
    <row r="72" spans="1:9" ht="16" x14ac:dyDescent="0.4">
      <c r="A72" s="2">
        <v>2022</v>
      </c>
      <c r="B72" s="2" t="s">
        <v>18</v>
      </c>
      <c r="C72" s="2" t="s">
        <v>5</v>
      </c>
      <c r="D72" s="4">
        <v>432</v>
      </c>
      <c r="E72">
        <f t="shared" si="1"/>
        <v>7.2</v>
      </c>
      <c r="F72">
        <v>0</v>
      </c>
      <c r="G72">
        <v>0</v>
      </c>
      <c r="H72">
        <v>0</v>
      </c>
      <c r="I72">
        <v>0</v>
      </c>
    </row>
    <row r="73" spans="1:9" ht="16" x14ac:dyDescent="0.4">
      <c r="A73" s="2">
        <v>2022</v>
      </c>
      <c r="B73" s="2" t="s">
        <v>19</v>
      </c>
      <c r="C73" s="2" t="s">
        <v>5</v>
      </c>
      <c r="D73" s="4">
        <v>267</v>
      </c>
      <c r="E73">
        <f t="shared" si="1"/>
        <v>4.45</v>
      </c>
      <c r="F73">
        <v>1</v>
      </c>
      <c r="G73">
        <v>1</v>
      </c>
      <c r="H73">
        <v>0</v>
      </c>
      <c r="I73">
        <v>0</v>
      </c>
    </row>
    <row r="74" spans="1:9" ht="16" x14ac:dyDescent="0.4">
      <c r="A74" s="2">
        <v>2023</v>
      </c>
      <c r="B74" s="2" t="s">
        <v>4</v>
      </c>
      <c r="C74" s="2" t="s">
        <v>5</v>
      </c>
      <c r="D74" s="4">
        <v>489</v>
      </c>
      <c r="E74">
        <f t="shared" si="1"/>
        <v>8.15</v>
      </c>
      <c r="F74">
        <v>4</v>
      </c>
      <c r="G74">
        <v>3</v>
      </c>
      <c r="H74">
        <v>1</v>
      </c>
      <c r="I74">
        <v>0</v>
      </c>
    </row>
    <row r="75" spans="1:9" ht="16" x14ac:dyDescent="0.4">
      <c r="A75" s="2">
        <v>2023</v>
      </c>
      <c r="B75" s="2" t="s">
        <v>6</v>
      </c>
      <c r="C75" s="2" t="s">
        <v>5</v>
      </c>
      <c r="D75" s="4">
        <v>396</v>
      </c>
      <c r="E75">
        <f t="shared" si="1"/>
        <v>6.6</v>
      </c>
      <c r="F75">
        <v>2</v>
      </c>
      <c r="G75">
        <v>2</v>
      </c>
      <c r="H75">
        <v>0</v>
      </c>
      <c r="I75">
        <v>0</v>
      </c>
    </row>
    <row r="76" spans="1:9" ht="16" x14ac:dyDescent="0.4">
      <c r="A76" s="2">
        <v>2023</v>
      </c>
      <c r="B76" s="2" t="s">
        <v>7</v>
      </c>
      <c r="C76" s="2" t="s">
        <v>8</v>
      </c>
      <c r="D76" s="4">
        <v>1596</v>
      </c>
      <c r="E76">
        <f t="shared" si="1"/>
        <v>26.6</v>
      </c>
      <c r="F76">
        <v>8</v>
      </c>
      <c r="G76">
        <v>8</v>
      </c>
      <c r="H76">
        <v>0</v>
      </c>
      <c r="I76">
        <v>0</v>
      </c>
    </row>
    <row r="77" spans="1:9" ht="16" x14ac:dyDescent="0.4">
      <c r="A77" s="2">
        <v>2023</v>
      </c>
      <c r="B77" s="2" t="s">
        <v>9</v>
      </c>
      <c r="C77" s="2" t="s">
        <v>10</v>
      </c>
      <c r="D77" s="4">
        <v>1071</v>
      </c>
      <c r="E77">
        <f t="shared" si="1"/>
        <v>17.850000000000001</v>
      </c>
      <c r="F77">
        <v>1</v>
      </c>
      <c r="G77">
        <v>1</v>
      </c>
      <c r="H77">
        <v>0</v>
      </c>
      <c r="I77">
        <v>0</v>
      </c>
    </row>
    <row r="78" spans="1:9" ht="16" x14ac:dyDescent="0.4">
      <c r="A78" s="2">
        <v>2023</v>
      </c>
      <c r="B78" s="2" t="s">
        <v>11</v>
      </c>
      <c r="C78" s="2" t="s">
        <v>10</v>
      </c>
      <c r="D78" s="4">
        <v>1305</v>
      </c>
      <c r="E78">
        <f t="shared" si="1"/>
        <v>21.75</v>
      </c>
      <c r="F78">
        <v>1</v>
      </c>
      <c r="G78">
        <v>1</v>
      </c>
      <c r="H78">
        <v>0</v>
      </c>
      <c r="I78">
        <v>0</v>
      </c>
    </row>
    <row r="79" spans="1:9" ht="16" x14ac:dyDescent="0.4">
      <c r="A79" s="2">
        <v>2023</v>
      </c>
      <c r="B79" s="2" t="s">
        <v>12</v>
      </c>
      <c r="C79" s="2" t="s">
        <v>10</v>
      </c>
      <c r="D79" s="4">
        <v>1257</v>
      </c>
      <c r="E79">
        <f t="shared" si="1"/>
        <v>20.95</v>
      </c>
      <c r="F79">
        <v>0</v>
      </c>
      <c r="G79">
        <v>0</v>
      </c>
      <c r="H79">
        <v>0</v>
      </c>
      <c r="I79">
        <v>0</v>
      </c>
    </row>
    <row r="80" spans="1:9" ht="16" x14ac:dyDescent="0.4">
      <c r="A80" s="2">
        <v>2023</v>
      </c>
      <c r="B80" s="2" t="s">
        <v>13</v>
      </c>
      <c r="C80" s="2" t="s">
        <v>10</v>
      </c>
      <c r="D80" s="4">
        <v>1026</v>
      </c>
      <c r="E80">
        <f t="shared" si="1"/>
        <v>17.100000000000001</v>
      </c>
      <c r="F80">
        <v>0</v>
      </c>
      <c r="G80">
        <v>0</v>
      </c>
      <c r="H80">
        <v>0</v>
      </c>
      <c r="I80">
        <v>0</v>
      </c>
    </row>
    <row r="81" spans="1:9" ht="16" x14ac:dyDescent="0.4">
      <c r="A81" s="2">
        <v>2023</v>
      </c>
      <c r="B81" s="2" t="s">
        <v>14</v>
      </c>
      <c r="C81" s="2" t="s">
        <v>10</v>
      </c>
      <c r="D81" s="4">
        <v>552</v>
      </c>
      <c r="E81">
        <f t="shared" si="1"/>
        <v>9.1999999999999993</v>
      </c>
      <c r="F81">
        <v>1</v>
      </c>
      <c r="G81">
        <v>1</v>
      </c>
      <c r="H81">
        <v>0</v>
      </c>
      <c r="I81">
        <v>0</v>
      </c>
    </row>
    <row r="82" spans="1:9" ht="16" x14ac:dyDescent="0.4">
      <c r="A82" s="2">
        <v>2023</v>
      </c>
      <c r="B82" s="2" t="s">
        <v>15</v>
      </c>
      <c r="C82" s="2" t="s">
        <v>10</v>
      </c>
      <c r="D82" s="4">
        <v>279</v>
      </c>
      <c r="E82">
        <f t="shared" si="1"/>
        <v>4.6500000000000004</v>
      </c>
      <c r="F82">
        <v>0</v>
      </c>
      <c r="G82">
        <v>0</v>
      </c>
      <c r="H82">
        <v>0</v>
      </c>
      <c r="I82">
        <v>0</v>
      </c>
    </row>
    <row r="83" spans="1:9" ht="16" x14ac:dyDescent="0.4">
      <c r="A83" s="2">
        <v>2023</v>
      </c>
      <c r="B83" s="2" t="s">
        <v>16</v>
      </c>
      <c r="C83" s="2" t="s">
        <v>17</v>
      </c>
      <c r="D83" s="4">
        <v>330</v>
      </c>
      <c r="E83">
        <f t="shared" si="1"/>
        <v>5.5</v>
      </c>
      <c r="F83">
        <v>0</v>
      </c>
      <c r="G83">
        <v>0</v>
      </c>
      <c r="H83">
        <v>0</v>
      </c>
      <c r="I83">
        <v>0</v>
      </c>
    </row>
    <row r="84" spans="1:9" ht="16" x14ac:dyDescent="0.4">
      <c r="A84" s="2">
        <v>2023</v>
      </c>
      <c r="B84" s="2" t="s">
        <v>18</v>
      </c>
      <c r="C84" s="2" t="s">
        <v>5</v>
      </c>
      <c r="D84" s="4">
        <v>552</v>
      </c>
      <c r="E84">
        <f t="shared" si="1"/>
        <v>9.1999999999999993</v>
      </c>
      <c r="F84">
        <v>0</v>
      </c>
      <c r="G84">
        <v>0</v>
      </c>
      <c r="H84">
        <v>0</v>
      </c>
      <c r="I84">
        <v>0</v>
      </c>
    </row>
    <row r="85" spans="1:9" ht="16" x14ac:dyDescent="0.4">
      <c r="A85" s="2">
        <v>2023</v>
      </c>
      <c r="B85" s="2" t="s">
        <v>19</v>
      </c>
      <c r="C85" s="2" t="s">
        <v>5</v>
      </c>
      <c r="D85" s="4">
        <v>420</v>
      </c>
      <c r="E85">
        <f t="shared" si="1"/>
        <v>7</v>
      </c>
      <c r="F85">
        <v>1</v>
      </c>
      <c r="G85">
        <v>1</v>
      </c>
      <c r="H85">
        <v>0</v>
      </c>
      <c r="I85">
        <v>0</v>
      </c>
    </row>
    <row r="86" spans="1:9" ht="16" x14ac:dyDescent="0.4">
      <c r="A86" s="2">
        <v>2024</v>
      </c>
      <c r="B86" s="2" t="s">
        <v>4</v>
      </c>
      <c r="C86" s="2" t="s">
        <v>5</v>
      </c>
      <c r="D86" s="4">
        <v>1263</v>
      </c>
      <c r="E86">
        <f t="shared" si="1"/>
        <v>21.05</v>
      </c>
      <c r="F86">
        <v>0</v>
      </c>
      <c r="G86">
        <v>0</v>
      </c>
      <c r="H86">
        <v>0</v>
      </c>
      <c r="I86">
        <v>0</v>
      </c>
    </row>
    <row r="87" spans="1:9" ht="16" x14ac:dyDescent="0.4">
      <c r="A87" s="2">
        <v>2024</v>
      </c>
      <c r="B87" s="2" t="s">
        <v>6</v>
      </c>
      <c r="C87" s="2" t="s">
        <v>5</v>
      </c>
      <c r="D87" s="4">
        <v>2004</v>
      </c>
      <c r="E87">
        <f t="shared" si="1"/>
        <v>33.4</v>
      </c>
      <c r="F87">
        <v>0</v>
      </c>
      <c r="G87">
        <v>0</v>
      </c>
      <c r="H87">
        <v>0</v>
      </c>
      <c r="I87">
        <v>0</v>
      </c>
    </row>
    <row r="88" spans="1:9" ht="16" x14ac:dyDescent="0.4">
      <c r="A88" s="2">
        <v>2024</v>
      </c>
      <c r="B88" s="2" t="s">
        <v>7</v>
      </c>
      <c r="C88" s="2" t="s">
        <v>8</v>
      </c>
      <c r="D88" s="4">
        <v>2559</v>
      </c>
      <c r="E88">
        <f t="shared" si="1"/>
        <v>42.65</v>
      </c>
      <c r="F88">
        <v>3</v>
      </c>
      <c r="G88">
        <v>3</v>
      </c>
      <c r="H88">
        <v>0</v>
      </c>
      <c r="I88">
        <v>0</v>
      </c>
    </row>
    <row r="89" spans="1:9" ht="16" x14ac:dyDescent="0.4">
      <c r="A89" s="2">
        <v>2024</v>
      </c>
      <c r="B89" s="2" t="s">
        <v>9</v>
      </c>
      <c r="C89" s="2" t="s">
        <v>10</v>
      </c>
      <c r="D89" s="4">
        <v>1860</v>
      </c>
      <c r="E89">
        <f t="shared" si="1"/>
        <v>31</v>
      </c>
      <c r="F89">
        <v>1</v>
      </c>
      <c r="G89">
        <v>1</v>
      </c>
      <c r="H89">
        <v>0</v>
      </c>
      <c r="I89">
        <v>0</v>
      </c>
    </row>
    <row r="90" spans="1:9" ht="16" x14ac:dyDescent="0.4">
      <c r="A90" s="2">
        <v>2024</v>
      </c>
      <c r="B90" s="2" t="s">
        <v>11</v>
      </c>
      <c r="C90" s="2" t="s">
        <v>10</v>
      </c>
      <c r="D90" s="4">
        <v>1689</v>
      </c>
      <c r="E90">
        <f t="shared" si="1"/>
        <v>28.15</v>
      </c>
      <c r="F90">
        <v>0</v>
      </c>
      <c r="G90">
        <v>0</v>
      </c>
      <c r="H90">
        <v>0</v>
      </c>
      <c r="I90">
        <v>0</v>
      </c>
    </row>
    <row r="91" spans="1:9" ht="16" x14ac:dyDescent="0.4">
      <c r="A91" s="2">
        <v>2024</v>
      </c>
      <c r="B91" s="2" t="s">
        <v>12</v>
      </c>
      <c r="C91" s="2" t="s">
        <v>10</v>
      </c>
      <c r="D91" s="4">
        <v>1056</v>
      </c>
      <c r="E91">
        <f t="shared" si="1"/>
        <v>17.600000000000001</v>
      </c>
      <c r="F91">
        <v>0</v>
      </c>
      <c r="G91">
        <v>0</v>
      </c>
      <c r="H91">
        <v>0</v>
      </c>
      <c r="I91">
        <v>0</v>
      </c>
    </row>
    <row r="92" spans="1:9" ht="16" x14ac:dyDescent="0.4">
      <c r="A92" s="2">
        <v>2024</v>
      </c>
      <c r="B92" s="2" t="s">
        <v>13</v>
      </c>
      <c r="C92" s="2" t="s">
        <v>10</v>
      </c>
      <c r="D92" s="4">
        <v>1284</v>
      </c>
      <c r="E92">
        <f t="shared" si="1"/>
        <v>21.4</v>
      </c>
      <c r="F92">
        <v>0</v>
      </c>
      <c r="G92">
        <v>0</v>
      </c>
      <c r="H92">
        <v>0</v>
      </c>
      <c r="I92">
        <v>0</v>
      </c>
    </row>
    <row r="93" spans="1:9" ht="16" x14ac:dyDescent="0.4">
      <c r="A93" s="2">
        <v>2024</v>
      </c>
      <c r="B93" s="2" t="s">
        <v>14</v>
      </c>
      <c r="C93" s="2" t="s">
        <v>10</v>
      </c>
      <c r="D93" s="4">
        <v>1071</v>
      </c>
      <c r="E93">
        <f t="shared" si="1"/>
        <v>17.850000000000001</v>
      </c>
      <c r="F93">
        <v>0</v>
      </c>
      <c r="G93">
        <v>0</v>
      </c>
      <c r="H93">
        <v>0</v>
      </c>
      <c r="I93">
        <v>0</v>
      </c>
    </row>
    <row r="94" spans="1:9" ht="16" x14ac:dyDescent="0.4">
      <c r="A94" s="2">
        <v>2024</v>
      </c>
      <c r="B94" s="2" t="s">
        <v>15</v>
      </c>
      <c r="C94" s="2" t="s">
        <v>10</v>
      </c>
      <c r="D94" s="4">
        <v>1221</v>
      </c>
      <c r="E94">
        <f t="shared" si="1"/>
        <v>20.350000000000001</v>
      </c>
      <c r="F94">
        <v>0</v>
      </c>
      <c r="G94">
        <v>0</v>
      </c>
      <c r="H94">
        <v>0</v>
      </c>
      <c r="I94">
        <v>0</v>
      </c>
    </row>
    <row r="95" spans="1:9" ht="16" x14ac:dyDescent="0.4">
      <c r="A95" s="2">
        <v>2024</v>
      </c>
      <c r="B95" s="2" t="s">
        <v>16</v>
      </c>
      <c r="C95" s="2" t="s">
        <v>17</v>
      </c>
      <c r="D95" s="4">
        <v>1185</v>
      </c>
      <c r="E95">
        <f t="shared" si="1"/>
        <v>19.75</v>
      </c>
      <c r="F95">
        <v>0</v>
      </c>
      <c r="G95">
        <v>0</v>
      </c>
      <c r="H95">
        <v>0</v>
      </c>
      <c r="I95">
        <v>0</v>
      </c>
    </row>
    <row r="96" spans="1:9" ht="16" x14ac:dyDescent="0.4">
      <c r="A96" s="2">
        <v>2024</v>
      </c>
      <c r="B96" s="2" t="s">
        <v>18</v>
      </c>
      <c r="C96" s="2" t="s">
        <v>5</v>
      </c>
      <c r="D96" s="4">
        <v>651</v>
      </c>
      <c r="E96">
        <f t="shared" si="1"/>
        <v>10.85</v>
      </c>
      <c r="F96">
        <v>0</v>
      </c>
      <c r="G96">
        <v>0</v>
      </c>
      <c r="H96">
        <v>0</v>
      </c>
      <c r="I96">
        <v>0</v>
      </c>
    </row>
    <row r="97" spans="1:9" ht="16" x14ac:dyDescent="0.4">
      <c r="A97" s="2">
        <v>2024</v>
      </c>
      <c r="B97" s="2" t="s">
        <v>19</v>
      </c>
      <c r="C97" s="2" t="s">
        <v>5</v>
      </c>
      <c r="D97" s="4">
        <v>1104</v>
      </c>
      <c r="E97">
        <f t="shared" si="1"/>
        <v>18.399999999999999</v>
      </c>
      <c r="F97">
        <v>0</v>
      </c>
      <c r="G97">
        <v>0</v>
      </c>
      <c r="H97">
        <v>0</v>
      </c>
      <c r="I97">
        <v>0</v>
      </c>
    </row>
    <row r="98" spans="1:9" ht="16" x14ac:dyDescent="0.4">
      <c r="A98" s="2">
        <v>2025</v>
      </c>
      <c r="B98" s="2" t="s">
        <v>4</v>
      </c>
      <c r="C98" s="2" t="s">
        <v>5</v>
      </c>
      <c r="D98" s="4">
        <v>2328</v>
      </c>
      <c r="E98">
        <f t="shared" si="1"/>
        <v>38.799999999999997</v>
      </c>
      <c r="F98">
        <v>8</v>
      </c>
      <c r="G98">
        <v>5</v>
      </c>
      <c r="H98">
        <v>0</v>
      </c>
      <c r="I98">
        <v>3</v>
      </c>
    </row>
    <row r="99" spans="1:9" ht="16" x14ac:dyDescent="0.4">
      <c r="A99" s="2">
        <v>2025</v>
      </c>
      <c r="B99" s="2" t="s">
        <v>6</v>
      </c>
      <c r="C99" s="2" t="s">
        <v>5</v>
      </c>
      <c r="D99" s="4">
        <v>1215</v>
      </c>
      <c r="E99">
        <f t="shared" si="1"/>
        <v>20.25</v>
      </c>
      <c r="F99">
        <v>2</v>
      </c>
      <c r="G99">
        <v>2</v>
      </c>
      <c r="H99">
        <v>0</v>
      </c>
      <c r="I99">
        <v>0</v>
      </c>
    </row>
    <row r="100" spans="1:9" ht="16" x14ac:dyDescent="0.4">
      <c r="A100" s="2">
        <v>2025</v>
      </c>
      <c r="B100" s="2" t="s">
        <v>7</v>
      </c>
      <c r="C100" s="2" t="s">
        <v>8</v>
      </c>
      <c r="D100" s="4">
        <v>2253</v>
      </c>
      <c r="E100">
        <f t="shared" si="1"/>
        <v>37.549999999999997</v>
      </c>
      <c r="F100">
        <v>1</v>
      </c>
      <c r="G100">
        <v>0</v>
      </c>
      <c r="H100">
        <v>1</v>
      </c>
      <c r="I100">
        <v>0</v>
      </c>
    </row>
    <row r="101" spans="1:9" ht="16" x14ac:dyDescent="0.4">
      <c r="A101" s="2">
        <v>2025</v>
      </c>
      <c r="B101" s="2" t="s">
        <v>9</v>
      </c>
      <c r="C101" s="2" t="s">
        <v>10</v>
      </c>
      <c r="D101" s="4">
        <v>861</v>
      </c>
      <c r="E101">
        <f t="shared" si="1"/>
        <v>14.35</v>
      </c>
      <c r="F101">
        <v>0</v>
      </c>
      <c r="G101">
        <v>0</v>
      </c>
      <c r="H101">
        <v>0</v>
      </c>
      <c r="I101">
        <v>0</v>
      </c>
    </row>
    <row r="102" spans="1:9" ht="16" x14ac:dyDescent="0.4">
      <c r="A102" s="2"/>
      <c r="B102" s="2"/>
      <c r="C102" s="2"/>
      <c r="D102" s="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D8798C-4532-4C52-8896-993FC820FC9E}">
  <dimension ref="A1:B100"/>
  <sheetViews>
    <sheetView topLeftCell="A74" workbookViewId="0">
      <selection activeCell="B36" sqref="B36:B49"/>
    </sheetView>
  </sheetViews>
  <sheetFormatPr defaultRowHeight="14.5" x14ac:dyDescent="0.35"/>
  <cols>
    <col min="1" max="1" width="12.54296875" customWidth="1"/>
    <col min="2" max="2" width="15.36328125" bestFit="1" customWidth="1"/>
  </cols>
  <sheetData>
    <row r="1" spans="1:2" x14ac:dyDescent="0.35">
      <c r="A1" t="s">
        <v>25</v>
      </c>
      <c r="B1" s="7" t="s">
        <v>26</v>
      </c>
    </row>
    <row r="2" spans="1:2" x14ac:dyDescent="0.35">
      <c r="A2" s="8">
        <v>43085</v>
      </c>
      <c r="B2">
        <v>5</v>
      </c>
    </row>
    <row r="3" spans="1:2" x14ac:dyDescent="0.35">
      <c r="A3" s="8">
        <v>43669</v>
      </c>
      <c r="B3">
        <v>3</v>
      </c>
    </row>
    <row r="4" spans="1:2" x14ac:dyDescent="0.35">
      <c r="A4" s="8">
        <v>43706</v>
      </c>
      <c r="B4">
        <v>3</v>
      </c>
    </row>
    <row r="5" spans="1:2" x14ac:dyDescent="0.35">
      <c r="A5" s="8">
        <v>43820</v>
      </c>
      <c r="B5">
        <v>4</v>
      </c>
    </row>
    <row r="6" spans="1:2" x14ac:dyDescent="0.35">
      <c r="A6" s="8">
        <v>43820</v>
      </c>
      <c r="B6">
        <v>4</v>
      </c>
    </row>
    <row r="7" spans="1:2" x14ac:dyDescent="0.35">
      <c r="A7" s="8">
        <v>43822</v>
      </c>
      <c r="B7">
        <v>6</v>
      </c>
    </row>
    <row r="8" spans="1:2" x14ac:dyDescent="0.35">
      <c r="A8" s="8">
        <v>43822</v>
      </c>
      <c r="B8">
        <v>5</v>
      </c>
    </row>
    <row r="9" spans="1:2" x14ac:dyDescent="0.35">
      <c r="A9" s="8">
        <v>43837</v>
      </c>
      <c r="B9">
        <v>5</v>
      </c>
    </row>
    <row r="10" spans="1:2" x14ac:dyDescent="0.35">
      <c r="A10" s="8">
        <v>43839</v>
      </c>
      <c r="B10">
        <v>3</v>
      </c>
    </row>
    <row r="11" spans="1:2" x14ac:dyDescent="0.35">
      <c r="A11" s="8">
        <v>43839</v>
      </c>
      <c r="B11">
        <v>5</v>
      </c>
    </row>
    <row r="12" spans="1:2" x14ac:dyDescent="0.35">
      <c r="A12" s="8">
        <v>43842</v>
      </c>
      <c r="B12">
        <v>5</v>
      </c>
    </row>
    <row r="13" spans="1:2" x14ac:dyDescent="0.35">
      <c r="A13" s="8">
        <v>43842</v>
      </c>
      <c r="B13">
        <v>6</v>
      </c>
    </row>
    <row r="14" spans="1:2" x14ac:dyDescent="0.35">
      <c r="A14" s="8">
        <v>43854</v>
      </c>
      <c r="B14">
        <v>4</v>
      </c>
    </row>
    <row r="15" spans="1:2" x14ac:dyDescent="0.35">
      <c r="A15" s="8">
        <v>43855</v>
      </c>
      <c r="B15">
        <v>6</v>
      </c>
    </row>
    <row r="16" spans="1:2" x14ac:dyDescent="0.35">
      <c r="A16" s="8">
        <v>43879</v>
      </c>
      <c r="B16">
        <v>4</v>
      </c>
    </row>
    <row r="17" spans="1:2" x14ac:dyDescent="0.35">
      <c r="A17" s="8">
        <v>43880</v>
      </c>
      <c r="B17">
        <v>5</v>
      </c>
    </row>
    <row r="18" spans="1:2" x14ac:dyDescent="0.35">
      <c r="A18" s="8">
        <v>43880</v>
      </c>
      <c r="B18">
        <v>4</v>
      </c>
    </row>
    <row r="19" spans="1:2" x14ac:dyDescent="0.35">
      <c r="A19" s="8">
        <v>43891</v>
      </c>
      <c r="B19">
        <v>4</v>
      </c>
    </row>
    <row r="20" spans="1:2" x14ac:dyDescent="0.35">
      <c r="A20" s="8">
        <v>43900</v>
      </c>
      <c r="B20">
        <v>3</v>
      </c>
    </row>
    <row r="21" spans="1:2" x14ac:dyDescent="0.35">
      <c r="A21" s="8">
        <v>43905</v>
      </c>
      <c r="B21">
        <v>3</v>
      </c>
    </row>
    <row r="22" spans="1:2" x14ac:dyDescent="0.35">
      <c r="A22" s="8">
        <v>43905</v>
      </c>
      <c r="B22">
        <v>3</v>
      </c>
    </row>
    <row r="23" spans="1:2" x14ac:dyDescent="0.35">
      <c r="A23" s="8">
        <v>43910</v>
      </c>
      <c r="B23">
        <v>3</v>
      </c>
    </row>
    <row r="24" spans="1:2" x14ac:dyDescent="0.35">
      <c r="A24" s="8">
        <v>43925</v>
      </c>
      <c r="B24">
        <v>3</v>
      </c>
    </row>
    <row r="25" spans="1:2" x14ac:dyDescent="0.35">
      <c r="A25" s="8">
        <v>43930</v>
      </c>
      <c r="B25">
        <v>3</v>
      </c>
    </row>
    <row r="26" spans="1:2" x14ac:dyDescent="0.35">
      <c r="A26" s="8">
        <v>43931</v>
      </c>
      <c r="B26">
        <v>3</v>
      </c>
    </row>
    <row r="27" spans="1:2" x14ac:dyDescent="0.35">
      <c r="A27" s="8">
        <v>44106</v>
      </c>
      <c r="B27">
        <v>3</v>
      </c>
    </row>
    <row r="28" spans="1:2" x14ac:dyDescent="0.35">
      <c r="A28" s="8">
        <v>44106</v>
      </c>
      <c r="B28">
        <v>4</v>
      </c>
    </row>
    <row r="29" spans="1:2" x14ac:dyDescent="0.35">
      <c r="A29" s="8">
        <v>44145</v>
      </c>
      <c r="B29">
        <v>4</v>
      </c>
    </row>
    <row r="30" spans="1:2" x14ac:dyDescent="0.35">
      <c r="A30" s="8">
        <v>44145</v>
      </c>
      <c r="B30">
        <v>3</v>
      </c>
    </row>
    <row r="31" spans="1:2" x14ac:dyDescent="0.35">
      <c r="A31" s="8">
        <v>44148</v>
      </c>
      <c r="B31">
        <v>3</v>
      </c>
    </row>
    <row r="32" spans="1:2" x14ac:dyDescent="0.35">
      <c r="A32" s="8">
        <v>44148</v>
      </c>
      <c r="B32">
        <v>3</v>
      </c>
    </row>
    <row r="33" spans="1:2" x14ac:dyDescent="0.35">
      <c r="A33" s="8">
        <v>44148</v>
      </c>
      <c r="B33">
        <v>4</v>
      </c>
    </row>
    <row r="34" spans="1:2" x14ac:dyDescent="0.35">
      <c r="A34" s="8">
        <v>44183</v>
      </c>
      <c r="B34">
        <v>6</v>
      </c>
    </row>
    <row r="35" spans="1:2" x14ac:dyDescent="0.35">
      <c r="A35" s="8">
        <v>44191</v>
      </c>
      <c r="B35">
        <v>3</v>
      </c>
    </row>
    <row r="36" spans="1:2" x14ac:dyDescent="0.35">
      <c r="A36" s="8">
        <v>44211</v>
      </c>
      <c r="B36">
        <v>3</v>
      </c>
    </row>
    <row r="37" spans="1:2" x14ac:dyDescent="0.35">
      <c r="A37" s="8">
        <v>44211</v>
      </c>
      <c r="B37">
        <v>3</v>
      </c>
    </row>
    <row r="38" spans="1:2" x14ac:dyDescent="0.35">
      <c r="A38" s="8">
        <v>44211</v>
      </c>
      <c r="B38">
        <v>4</v>
      </c>
    </row>
    <row r="39" spans="1:2" x14ac:dyDescent="0.35">
      <c r="A39" s="8">
        <v>44211</v>
      </c>
      <c r="B39">
        <v>7</v>
      </c>
    </row>
    <row r="40" spans="1:2" x14ac:dyDescent="0.35">
      <c r="A40" s="8">
        <v>44211</v>
      </c>
      <c r="B40">
        <v>0</v>
      </c>
    </row>
    <row r="41" spans="1:2" x14ac:dyDescent="0.35">
      <c r="A41" s="8">
        <v>44211</v>
      </c>
      <c r="B41">
        <v>3</v>
      </c>
    </row>
    <row r="42" spans="1:2" x14ac:dyDescent="0.35">
      <c r="A42" s="8">
        <v>44216</v>
      </c>
      <c r="B42">
        <v>3</v>
      </c>
    </row>
    <row r="43" spans="1:2" x14ac:dyDescent="0.35">
      <c r="A43" s="8">
        <v>44217</v>
      </c>
      <c r="B43">
        <v>5</v>
      </c>
    </row>
    <row r="44" spans="1:2" x14ac:dyDescent="0.35">
      <c r="A44" s="8">
        <v>44218</v>
      </c>
      <c r="B44">
        <v>4</v>
      </c>
    </row>
    <row r="45" spans="1:2" x14ac:dyDescent="0.35">
      <c r="A45" s="8">
        <v>44219</v>
      </c>
      <c r="B45">
        <v>5</v>
      </c>
    </row>
    <row r="46" spans="1:2" x14ac:dyDescent="0.35">
      <c r="A46" s="8">
        <v>44219</v>
      </c>
      <c r="B46">
        <v>6</v>
      </c>
    </row>
    <row r="47" spans="1:2" x14ac:dyDescent="0.35">
      <c r="A47" s="8">
        <v>44220</v>
      </c>
      <c r="B47">
        <v>6</v>
      </c>
    </row>
    <row r="48" spans="1:2" x14ac:dyDescent="0.35">
      <c r="A48" s="8">
        <v>44223</v>
      </c>
      <c r="B48">
        <v>6</v>
      </c>
    </row>
    <row r="49" spans="1:2" x14ac:dyDescent="0.35">
      <c r="A49" s="8">
        <v>44223</v>
      </c>
      <c r="B49">
        <v>5</v>
      </c>
    </row>
    <row r="50" spans="1:2" x14ac:dyDescent="0.35">
      <c r="A50" s="8">
        <v>44247</v>
      </c>
      <c r="B50">
        <v>5</v>
      </c>
    </row>
    <row r="51" spans="1:2" x14ac:dyDescent="0.35">
      <c r="A51" s="8">
        <v>44257</v>
      </c>
      <c r="B51">
        <v>3</v>
      </c>
    </row>
    <row r="52" spans="1:2" x14ac:dyDescent="0.35">
      <c r="A52" s="8">
        <v>44272</v>
      </c>
      <c r="B52">
        <v>3</v>
      </c>
    </row>
    <row r="53" spans="1:2" x14ac:dyDescent="0.35">
      <c r="A53" s="8">
        <v>44279</v>
      </c>
      <c r="B53">
        <v>4</v>
      </c>
    </row>
    <row r="54" spans="1:2" x14ac:dyDescent="0.35">
      <c r="A54" s="8">
        <v>44283</v>
      </c>
      <c r="B54">
        <v>4</v>
      </c>
    </row>
    <row r="55" spans="1:2" x14ac:dyDescent="0.35">
      <c r="A55" s="8">
        <v>44286</v>
      </c>
      <c r="B55">
        <v>2</v>
      </c>
    </row>
    <row r="56" spans="1:2" x14ac:dyDescent="0.35">
      <c r="A56" s="8">
        <v>44286</v>
      </c>
      <c r="B56">
        <v>2</v>
      </c>
    </row>
    <row r="57" spans="1:2" x14ac:dyDescent="0.35">
      <c r="A57" s="8">
        <v>44297</v>
      </c>
      <c r="B57">
        <v>2</v>
      </c>
    </row>
    <row r="58" spans="1:2" x14ac:dyDescent="0.35">
      <c r="A58" s="8">
        <v>44321</v>
      </c>
      <c r="B58">
        <v>3</v>
      </c>
    </row>
    <row r="59" spans="1:2" x14ac:dyDescent="0.35">
      <c r="A59" s="8">
        <v>44321</v>
      </c>
      <c r="B59">
        <v>1</v>
      </c>
    </row>
    <row r="60" spans="1:2" x14ac:dyDescent="0.35">
      <c r="A60" s="8">
        <v>44325</v>
      </c>
      <c r="B60">
        <v>3</v>
      </c>
    </row>
    <row r="61" spans="1:2" x14ac:dyDescent="0.35">
      <c r="A61" s="8">
        <v>44328</v>
      </c>
      <c r="B61">
        <v>2</v>
      </c>
    </row>
    <row r="62" spans="1:2" x14ac:dyDescent="0.35">
      <c r="A62" s="8">
        <v>44328</v>
      </c>
      <c r="B62">
        <v>5</v>
      </c>
    </row>
    <row r="63" spans="1:2" x14ac:dyDescent="0.35">
      <c r="A63" s="8">
        <v>44363</v>
      </c>
      <c r="B63">
        <v>2</v>
      </c>
    </row>
    <row r="64" spans="1:2" x14ac:dyDescent="0.35">
      <c r="A64" s="8">
        <v>44460</v>
      </c>
      <c r="B64">
        <v>4</v>
      </c>
    </row>
    <row r="65" spans="1:2" x14ac:dyDescent="0.35">
      <c r="A65" s="8">
        <v>44539</v>
      </c>
      <c r="B65">
        <v>3</v>
      </c>
    </row>
    <row r="66" spans="1:2" x14ac:dyDescent="0.35">
      <c r="A66" s="8">
        <v>44599</v>
      </c>
      <c r="B66">
        <v>3</v>
      </c>
    </row>
    <row r="67" spans="1:2" x14ac:dyDescent="0.35">
      <c r="A67" s="8">
        <v>44902</v>
      </c>
      <c r="B67">
        <v>4</v>
      </c>
    </row>
    <row r="68" spans="1:2" x14ac:dyDescent="0.35">
      <c r="A68" s="8">
        <v>44930</v>
      </c>
      <c r="B68">
        <v>5</v>
      </c>
    </row>
    <row r="69" spans="1:2" x14ac:dyDescent="0.35">
      <c r="A69" s="8">
        <v>44945</v>
      </c>
      <c r="B69">
        <v>4</v>
      </c>
    </row>
    <row r="70" spans="1:2" x14ac:dyDescent="0.35">
      <c r="A70" s="8">
        <v>44948</v>
      </c>
      <c r="B70">
        <v>6</v>
      </c>
    </row>
    <row r="71" spans="1:2" x14ac:dyDescent="0.35">
      <c r="A71" s="8">
        <v>44951</v>
      </c>
      <c r="B71">
        <v>4</v>
      </c>
    </row>
    <row r="72" spans="1:2" x14ac:dyDescent="0.35">
      <c r="A72" s="8">
        <v>44962</v>
      </c>
      <c r="B72">
        <v>5</v>
      </c>
    </row>
    <row r="73" spans="1:2" x14ac:dyDescent="0.35">
      <c r="A73" s="8">
        <v>44980</v>
      </c>
      <c r="B73">
        <v>4</v>
      </c>
    </row>
    <row r="74" spans="1:2" x14ac:dyDescent="0.35">
      <c r="A74" s="8">
        <v>44986</v>
      </c>
      <c r="B74">
        <v>4</v>
      </c>
    </row>
    <row r="75" spans="1:2" x14ac:dyDescent="0.35">
      <c r="A75" s="8">
        <v>44987</v>
      </c>
      <c r="B75">
        <v>4</v>
      </c>
    </row>
    <row r="76" spans="1:2" x14ac:dyDescent="0.35">
      <c r="A76" s="8">
        <v>44990</v>
      </c>
      <c r="B76">
        <v>4</v>
      </c>
    </row>
    <row r="77" spans="1:2" x14ac:dyDescent="0.35">
      <c r="A77" s="8">
        <v>44994</v>
      </c>
      <c r="B77">
        <v>4</v>
      </c>
    </row>
    <row r="78" spans="1:2" x14ac:dyDescent="0.35">
      <c r="A78" s="8">
        <v>45000</v>
      </c>
      <c r="B78">
        <v>5</v>
      </c>
    </row>
    <row r="79" spans="1:2" x14ac:dyDescent="0.35">
      <c r="A79" s="8">
        <v>45004</v>
      </c>
      <c r="B79">
        <v>4</v>
      </c>
    </row>
    <row r="80" spans="1:2" x14ac:dyDescent="0.35">
      <c r="A80" s="8">
        <v>45004</v>
      </c>
      <c r="B80">
        <v>4</v>
      </c>
    </row>
    <row r="81" spans="1:2" x14ac:dyDescent="0.35">
      <c r="A81" s="8">
        <v>45008</v>
      </c>
      <c r="B81">
        <v>4</v>
      </c>
    </row>
    <row r="82" spans="1:2" x14ac:dyDescent="0.35">
      <c r="A82" s="8">
        <v>45036</v>
      </c>
      <c r="B82">
        <v>4</v>
      </c>
    </row>
    <row r="83" spans="1:2" x14ac:dyDescent="0.35">
      <c r="A83" s="8">
        <v>45076</v>
      </c>
      <c r="B83">
        <v>3</v>
      </c>
    </row>
    <row r="84" spans="1:2" x14ac:dyDescent="0.35">
      <c r="A84" s="8">
        <v>45166</v>
      </c>
      <c r="B84">
        <v>4</v>
      </c>
    </row>
    <row r="85" spans="1:2" x14ac:dyDescent="0.35">
      <c r="A85" s="8">
        <v>45281</v>
      </c>
      <c r="B85">
        <v>3</v>
      </c>
    </row>
    <row r="86" spans="1:2" x14ac:dyDescent="0.35">
      <c r="A86" s="8">
        <v>45357</v>
      </c>
      <c r="B86">
        <v>3</v>
      </c>
    </row>
    <row r="87" spans="1:2" x14ac:dyDescent="0.35">
      <c r="A87" s="8">
        <v>45357</v>
      </c>
      <c r="B87">
        <v>3</v>
      </c>
    </row>
    <row r="88" spans="1:2" x14ac:dyDescent="0.35">
      <c r="A88" s="8">
        <v>45357</v>
      </c>
      <c r="B88">
        <v>4</v>
      </c>
    </row>
    <row r="89" spans="1:2" x14ac:dyDescent="0.35">
      <c r="A89" s="8">
        <v>45393</v>
      </c>
      <c r="B89">
        <v>3</v>
      </c>
    </row>
    <row r="90" spans="1:2" x14ac:dyDescent="0.35">
      <c r="A90" s="8">
        <v>45658</v>
      </c>
      <c r="B90">
        <v>4</v>
      </c>
    </row>
    <row r="91" spans="1:2" x14ac:dyDescent="0.35">
      <c r="A91" s="8">
        <v>45672</v>
      </c>
      <c r="B91">
        <v>10</v>
      </c>
    </row>
    <row r="92" spans="1:2" x14ac:dyDescent="0.35">
      <c r="A92" s="8">
        <v>45672</v>
      </c>
      <c r="B92">
        <v>10</v>
      </c>
    </row>
    <row r="93" spans="1:2" x14ac:dyDescent="0.35">
      <c r="A93" s="8">
        <v>45679</v>
      </c>
      <c r="B93">
        <v>8</v>
      </c>
    </row>
    <row r="94" spans="1:2" x14ac:dyDescent="0.35">
      <c r="A94" s="8">
        <v>45680</v>
      </c>
      <c r="B94">
        <v>4</v>
      </c>
    </row>
    <row r="95" spans="1:2" x14ac:dyDescent="0.35">
      <c r="A95" s="8">
        <v>45680</v>
      </c>
      <c r="B95">
        <v>5</v>
      </c>
    </row>
    <row r="96" spans="1:2" x14ac:dyDescent="0.35">
      <c r="A96" s="8">
        <v>45680</v>
      </c>
      <c r="B96">
        <v>4</v>
      </c>
    </row>
    <row r="97" spans="1:2" x14ac:dyDescent="0.35">
      <c r="A97" s="8">
        <v>45683</v>
      </c>
      <c r="B97">
        <v>4</v>
      </c>
    </row>
    <row r="98" spans="1:2" x14ac:dyDescent="0.35">
      <c r="A98" s="8">
        <v>45700</v>
      </c>
      <c r="B98">
        <v>4</v>
      </c>
    </row>
    <row r="99" spans="1:2" x14ac:dyDescent="0.35">
      <c r="A99" s="8">
        <v>45705</v>
      </c>
      <c r="B99">
        <v>4</v>
      </c>
    </row>
    <row r="100" spans="1:2" x14ac:dyDescent="0.35">
      <c r="A100" s="8">
        <v>45743</v>
      </c>
      <c r="B100">
        <v>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84A8C0-E81D-46D0-8FBF-D7BABDD63749}">
  <dimension ref="A1:E46"/>
  <sheetViews>
    <sheetView topLeftCell="A12" workbookViewId="0">
      <selection activeCell="F33" sqref="F33"/>
    </sheetView>
  </sheetViews>
  <sheetFormatPr defaultRowHeight="14.5" x14ac:dyDescent="0.35"/>
  <cols>
    <col min="1" max="1" width="36.26953125" bestFit="1" customWidth="1"/>
    <col min="2" max="2" width="19.08984375" bestFit="1" customWidth="1"/>
    <col min="3" max="3" width="34.36328125" bestFit="1" customWidth="1"/>
    <col min="4" max="4" width="30.6328125" bestFit="1" customWidth="1"/>
    <col min="5" max="6" width="27.36328125" bestFit="1" customWidth="1"/>
  </cols>
  <sheetData>
    <row r="1" spans="1:5" x14ac:dyDescent="0.35">
      <c r="A1" s="11" t="s">
        <v>43</v>
      </c>
      <c r="B1" t="s">
        <v>27</v>
      </c>
      <c r="C1" t="s">
        <v>28</v>
      </c>
      <c r="D1" t="s">
        <v>29</v>
      </c>
      <c r="E1" t="s">
        <v>30</v>
      </c>
    </row>
    <row r="2" spans="1:5" x14ac:dyDescent="0.35">
      <c r="A2" s="12">
        <v>2017</v>
      </c>
      <c r="B2">
        <v>22.3</v>
      </c>
      <c r="C2">
        <v>1</v>
      </c>
      <c r="D2">
        <v>0</v>
      </c>
      <c r="E2">
        <v>0</v>
      </c>
    </row>
    <row r="3" spans="1:5" x14ac:dyDescent="0.35">
      <c r="A3" s="13" t="s">
        <v>10</v>
      </c>
      <c r="B3">
        <v>0</v>
      </c>
      <c r="C3">
        <v>0</v>
      </c>
      <c r="D3">
        <v>0</v>
      </c>
      <c r="E3">
        <v>0</v>
      </c>
    </row>
    <row r="4" spans="1:5" x14ac:dyDescent="0.35">
      <c r="A4" s="13" t="s">
        <v>17</v>
      </c>
      <c r="B4">
        <v>9</v>
      </c>
      <c r="C4">
        <v>0</v>
      </c>
      <c r="D4">
        <v>0</v>
      </c>
      <c r="E4">
        <v>0</v>
      </c>
    </row>
    <row r="5" spans="1:5" x14ac:dyDescent="0.35">
      <c r="A5" s="13" t="s">
        <v>8</v>
      </c>
      <c r="B5">
        <v>0</v>
      </c>
      <c r="C5">
        <v>0</v>
      </c>
      <c r="D5">
        <v>0</v>
      </c>
      <c r="E5">
        <v>0</v>
      </c>
    </row>
    <row r="6" spans="1:5" x14ac:dyDescent="0.35">
      <c r="A6" s="13" t="s">
        <v>5</v>
      </c>
      <c r="B6">
        <v>13.3</v>
      </c>
      <c r="C6">
        <v>1</v>
      </c>
      <c r="D6">
        <v>0</v>
      </c>
      <c r="E6">
        <v>0</v>
      </c>
    </row>
    <row r="7" spans="1:5" x14ac:dyDescent="0.35">
      <c r="A7" s="12">
        <v>2018</v>
      </c>
      <c r="B7">
        <v>39.5</v>
      </c>
      <c r="C7">
        <v>0</v>
      </c>
      <c r="D7">
        <v>0</v>
      </c>
      <c r="E7">
        <v>0</v>
      </c>
    </row>
    <row r="8" spans="1:5" x14ac:dyDescent="0.35">
      <c r="A8" s="13" t="s">
        <v>10</v>
      </c>
      <c r="B8">
        <v>4.5</v>
      </c>
      <c r="C8">
        <v>0</v>
      </c>
      <c r="D8">
        <v>0</v>
      </c>
      <c r="E8">
        <v>0</v>
      </c>
    </row>
    <row r="9" spans="1:5" x14ac:dyDescent="0.35">
      <c r="A9" s="13" t="s">
        <v>17</v>
      </c>
      <c r="B9">
        <v>9.9499999999999993</v>
      </c>
      <c r="C9">
        <v>0</v>
      </c>
      <c r="D9">
        <v>0</v>
      </c>
      <c r="E9">
        <v>0</v>
      </c>
    </row>
    <row r="10" spans="1:5" x14ac:dyDescent="0.35">
      <c r="A10" s="13" t="s">
        <v>8</v>
      </c>
      <c r="B10">
        <v>4.5</v>
      </c>
      <c r="C10">
        <v>0</v>
      </c>
      <c r="D10">
        <v>0</v>
      </c>
      <c r="E10">
        <v>0</v>
      </c>
    </row>
    <row r="11" spans="1:5" x14ac:dyDescent="0.35">
      <c r="A11" s="13" t="s">
        <v>5</v>
      </c>
      <c r="B11">
        <v>20.55</v>
      </c>
      <c r="C11">
        <v>0</v>
      </c>
      <c r="D11">
        <v>0</v>
      </c>
      <c r="E11">
        <v>0</v>
      </c>
    </row>
    <row r="12" spans="1:5" x14ac:dyDescent="0.35">
      <c r="A12" s="12">
        <v>2019</v>
      </c>
      <c r="B12">
        <v>116.95</v>
      </c>
      <c r="C12">
        <v>5</v>
      </c>
      <c r="D12">
        <v>1</v>
      </c>
      <c r="E12">
        <v>0</v>
      </c>
    </row>
    <row r="13" spans="1:5" x14ac:dyDescent="0.35">
      <c r="A13" s="13" t="s">
        <v>10</v>
      </c>
      <c r="B13">
        <v>66.8</v>
      </c>
      <c r="C13">
        <v>2</v>
      </c>
      <c r="D13">
        <v>0</v>
      </c>
      <c r="E13">
        <v>0</v>
      </c>
    </row>
    <row r="14" spans="1:5" x14ac:dyDescent="0.35">
      <c r="A14" s="13" t="s">
        <v>17</v>
      </c>
      <c r="B14">
        <v>9.1999999999999993</v>
      </c>
      <c r="C14">
        <v>0</v>
      </c>
      <c r="D14">
        <v>0</v>
      </c>
      <c r="E14">
        <v>0</v>
      </c>
    </row>
    <row r="15" spans="1:5" x14ac:dyDescent="0.35">
      <c r="A15" s="13" t="s">
        <v>8</v>
      </c>
      <c r="B15">
        <v>3</v>
      </c>
      <c r="C15">
        <v>0</v>
      </c>
      <c r="D15">
        <v>0</v>
      </c>
      <c r="E15">
        <v>0</v>
      </c>
    </row>
    <row r="16" spans="1:5" x14ac:dyDescent="0.35">
      <c r="A16" s="13" t="s">
        <v>5</v>
      </c>
      <c r="B16">
        <v>37.950000000000003</v>
      </c>
      <c r="C16">
        <v>3</v>
      </c>
      <c r="D16">
        <v>1</v>
      </c>
      <c r="E16">
        <v>0</v>
      </c>
    </row>
    <row r="17" spans="1:5" x14ac:dyDescent="0.35">
      <c r="A17" s="12">
        <v>2020</v>
      </c>
      <c r="B17">
        <v>497.13333333333333</v>
      </c>
      <c r="C17">
        <v>24</v>
      </c>
      <c r="D17">
        <v>3</v>
      </c>
      <c r="E17">
        <v>0</v>
      </c>
    </row>
    <row r="18" spans="1:5" x14ac:dyDescent="0.35">
      <c r="A18" s="13" t="s">
        <v>10</v>
      </c>
      <c r="B18">
        <v>308.38333333333333</v>
      </c>
      <c r="C18">
        <v>3</v>
      </c>
      <c r="D18">
        <v>0</v>
      </c>
      <c r="E18">
        <v>0</v>
      </c>
    </row>
    <row r="19" spans="1:5" x14ac:dyDescent="0.35">
      <c r="A19" s="13" t="s">
        <v>17</v>
      </c>
      <c r="B19">
        <v>19.600000000000001</v>
      </c>
      <c r="C19">
        <v>2</v>
      </c>
      <c r="D19">
        <v>0</v>
      </c>
      <c r="E19">
        <v>0</v>
      </c>
    </row>
    <row r="20" spans="1:5" x14ac:dyDescent="0.35">
      <c r="A20" s="13" t="s">
        <v>8</v>
      </c>
      <c r="B20">
        <v>68.25</v>
      </c>
      <c r="C20">
        <v>5</v>
      </c>
      <c r="D20">
        <v>0</v>
      </c>
      <c r="E20">
        <v>0</v>
      </c>
    </row>
    <row r="21" spans="1:5" x14ac:dyDescent="0.35">
      <c r="A21" s="13" t="s">
        <v>5</v>
      </c>
      <c r="B21">
        <v>100.9</v>
      </c>
      <c r="C21">
        <v>14</v>
      </c>
      <c r="D21">
        <v>3</v>
      </c>
      <c r="E21">
        <v>0</v>
      </c>
    </row>
    <row r="22" spans="1:5" x14ac:dyDescent="0.35">
      <c r="A22" s="12">
        <v>2021</v>
      </c>
      <c r="B22">
        <v>259.36666666666667</v>
      </c>
      <c r="C22">
        <v>26</v>
      </c>
      <c r="D22">
        <v>4</v>
      </c>
      <c r="E22">
        <v>0</v>
      </c>
    </row>
    <row r="23" spans="1:5" x14ac:dyDescent="0.35">
      <c r="A23" s="13" t="s">
        <v>10</v>
      </c>
      <c r="B23">
        <v>135.21666666666667</v>
      </c>
      <c r="C23">
        <v>8</v>
      </c>
      <c r="D23">
        <v>0</v>
      </c>
      <c r="E23">
        <v>0</v>
      </c>
    </row>
    <row r="24" spans="1:5" x14ac:dyDescent="0.35">
      <c r="A24" s="13" t="s">
        <v>17</v>
      </c>
      <c r="B24">
        <v>9.15</v>
      </c>
      <c r="C24">
        <v>0</v>
      </c>
      <c r="D24">
        <v>0</v>
      </c>
      <c r="E24">
        <v>0</v>
      </c>
    </row>
    <row r="25" spans="1:5" x14ac:dyDescent="0.35">
      <c r="A25" s="13" t="s">
        <v>8</v>
      </c>
      <c r="B25">
        <v>41.95</v>
      </c>
      <c r="C25">
        <v>6</v>
      </c>
      <c r="D25">
        <v>0</v>
      </c>
      <c r="E25">
        <v>0</v>
      </c>
    </row>
    <row r="26" spans="1:5" x14ac:dyDescent="0.35">
      <c r="A26" s="13" t="s">
        <v>5</v>
      </c>
      <c r="B26">
        <v>73.050000000000011</v>
      </c>
      <c r="C26">
        <v>12</v>
      </c>
      <c r="D26">
        <v>4</v>
      </c>
      <c r="E26">
        <v>0</v>
      </c>
    </row>
    <row r="27" spans="1:5" x14ac:dyDescent="0.35">
      <c r="A27" s="12">
        <v>2022</v>
      </c>
      <c r="B27">
        <v>108.80000000000001</v>
      </c>
      <c r="C27">
        <v>2</v>
      </c>
      <c r="D27">
        <v>0</v>
      </c>
      <c r="E27">
        <v>0</v>
      </c>
    </row>
    <row r="28" spans="1:5" x14ac:dyDescent="0.35">
      <c r="A28" s="13" t="s">
        <v>10</v>
      </c>
      <c r="B28">
        <v>43.25</v>
      </c>
      <c r="C28">
        <v>0</v>
      </c>
      <c r="D28">
        <v>0</v>
      </c>
      <c r="E28">
        <v>0</v>
      </c>
    </row>
    <row r="29" spans="1:5" x14ac:dyDescent="0.35">
      <c r="A29" s="13" t="s">
        <v>17</v>
      </c>
      <c r="B29">
        <v>8.6999999999999993</v>
      </c>
      <c r="C29">
        <v>0</v>
      </c>
      <c r="D29">
        <v>0</v>
      </c>
      <c r="E29">
        <v>0</v>
      </c>
    </row>
    <row r="30" spans="1:5" x14ac:dyDescent="0.35">
      <c r="A30" s="13" t="s">
        <v>8</v>
      </c>
      <c r="B30">
        <v>19.55</v>
      </c>
      <c r="C30">
        <v>0</v>
      </c>
      <c r="D30">
        <v>0</v>
      </c>
      <c r="E30">
        <v>0</v>
      </c>
    </row>
    <row r="31" spans="1:5" x14ac:dyDescent="0.35">
      <c r="A31" s="13" t="s">
        <v>5</v>
      </c>
      <c r="B31">
        <v>37.300000000000004</v>
      </c>
      <c r="C31">
        <v>2</v>
      </c>
      <c r="D31">
        <v>0</v>
      </c>
      <c r="E31">
        <v>0</v>
      </c>
    </row>
    <row r="32" spans="1:5" x14ac:dyDescent="0.35">
      <c r="A32" s="12">
        <v>2023</v>
      </c>
      <c r="B32">
        <v>154.55000000000001</v>
      </c>
      <c r="C32">
        <v>17</v>
      </c>
      <c r="D32">
        <v>1</v>
      </c>
      <c r="E32">
        <v>0</v>
      </c>
    </row>
    <row r="33" spans="1:5" x14ac:dyDescent="0.35">
      <c r="A33" s="13" t="s">
        <v>10</v>
      </c>
      <c r="B33">
        <v>91.500000000000014</v>
      </c>
      <c r="C33">
        <v>3</v>
      </c>
      <c r="D33">
        <v>0</v>
      </c>
      <c r="E33">
        <v>0</v>
      </c>
    </row>
    <row r="34" spans="1:5" x14ac:dyDescent="0.35">
      <c r="A34" s="13" t="s">
        <v>17</v>
      </c>
      <c r="B34">
        <v>5.5</v>
      </c>
      <c r="C34">
        <v>0</v>
      </c>
      <c r="D34">
        <v>0</v>
      </c>
      <c r="E34">
        <v>0</v>
      </c>
    </row>
    <row r="35" spans="1:5" x14ac:dyDescent="0.35">
      <c r="A35" s="13" t="s">
        <v>8</v>
      </c>
      <c r="B35">
        <v>26.6</v>
      </c>
      <c r="C35">
        <v>8</v>
      </c>
      <c r="D35">
        <v>0</v>
      </c>
      <c r="E35">
        <v>0</v>
      </c>
    </row>
    <row r="36" spans="1:5" x14ac:dyDescent="0.35">
      <c r="A36" s="13" t="s">
        <v>5</v>
      </c>
      <c r="B36">
        <v>30.95</v>
      </c>
      <c r="C36">
        <v>6</v>
      </c>
      <c r="D36">
        <v>1</v>
      </c>
      <c r="E36">
        <v>0</v>
      </c>
    </row>
    <row r="37" spans="1:5" x14ac:dyDescent="0.35">
      <c r="A37" s="12">
        <v>2024</v>
      </c>
      <c r="B37">
        <v>282.45</v>
      </c>
      <c r="C37">
        <v>4</v>
      </c>
      <c r="D37">
        <v>0</v>
      </c>
      <c r="E37">
        <v>0</v>
      </c>
    </row>
    <row r="38" spans="1:5" x14ac:dyDescent="0.35">
      <c r="A38" s="13" t="s">
        <v>10</v>
      </c>
      <c r="B38">
        <v>136.35</v>
      </c>
      <c r="C38">
        <v>1</v>
      </c>
      <c r="D38">
        <v>0</v>
      </c>
      <c r="E38">
        <v>0</v>
      </c>
    </row>
    <row r="39" spans="1:5" x14ac:dyDescent="0.35">
      <c r="A39" s="13" t="s">
        <v>17</v>
      </c>
      <c r="B39">
        <v>19.75</v>
      </c>
      <c r="C39">
        <v>0</v>
      </c>
      <c r="D39">
        <v>0</v>
      </c>
      <c r="E39">
        <v>0</v>
      </c>
    </row>
    <row r="40" spans="1:5" x14ac:dyDescent="0.35">
      <c r="A40" s="13" t="s">
        <v>8</v>
      </c>
      <c r="B40">
        <v>42.65</v>
      </c>
      <c r="C40">
        <v>3</v>
      </c>
      <c r="D40">
        <v>0</v>
      </c>
      <c r="E40">
        <v>0</v>
      </c>
    </row>
    <row r="41" spans="1:5" x14ac:dyDescent="0.35">
      <c r="A41" s="13" t="s">
        <v>5</v>
      </c>
      <c r="B41">
        <v>83.699999999999989</v>
      </c>
      <c r="C41">
        <v>0</v>
      </c>
      <c r="D41">
        <v>0</v>
      </c>
      <c r="E41">
        <v>0</v>
      </c>
    </row>
    <row r="42" spans="1:5" x14ac:dyDescent="0.35">
      <c r="A42" s="12">
        <v>2025</v>
      </c>
      <c r="B42">
        <v>110.94999999999999</v>
      </c>
      <c r="C42">
        <v>7</v>
      </c>
      <c r="D42">
        <v>1</v>
      </c>
      <c r="E42">
        <v>3</v>
      </c>
    </row>
    <row r="43" spans="1:5" x14ac:dyDescent="0.35">
      <c r="A43" s="13" t="s">
        <v>10</v>
      </c>
      <c r="B43">
        <v>14.35</v>
      </c>
      <c r="C43">
        <v>0</v>
      </c>
      <c r="D43">
        <v>0</v>
      </c>
      <c r="E43">
        <v>0</v>
      </c>
    </row>
    <row r="44" spans="1:5" x14ac:dyDescent="0.35">
      <c r="A44" s="13" t="s">
        <v>8</v>
      </c>
      <c r="B44">
        <v>37.549999999999997</v>
      </c>
      <c r="C44">
        <v>0</v>
      </c>
      <c r="D44">
        <v>1</v>
      </c>
      <c r="E44">
        <v>0</v>
      </c>
    </row>
    <row r="45" spans="1:5" x14ac:dyDescent="0.35">
      <c r="A45" s="13" t="s">
        <v>5</v>
      </c>
      <c r="B45">
        <v>59.05</v>
      </c>
      <c r="C45">
        <v>7</v>
      </c>
      <c r="D45">
        <v>0</v>
      </c>
      <c r="E45">
        <v>3</v>
      </c>
    </row>
    <row r="46" spans="1:5" x14ac:dyDescent="0.35">
      <c r="A46" s="12" t="s">
        <v>44</v>
      </c>
      <c r="B46">
        <v>1591.9999999999998</v>
      </c>
      <c r="C46">
        <v>86</v>
      </c>
      <c r="D46">
        <v>10</v>
      </c>
      <c r="E46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Agg Types w Bins and Years</vt:lpstr>
      <vt:lpstr>Aggression Types w Bins</vt:lpstr>
      <vt:lpstr>Aggression Types per 100 hours</vt:lpstr>
      <vt:lpstr>Total Aggression per 100 Hours</vt:lpstr>
      <vt:lpstr>Original Data</vt:lpstr>
      <vt:lpstr>Aggression Scores</vt:lpstr>
      <vt:lpstr>Pivot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Holly Anderson</dc:creator>
  <cp:lastModifiedBy>Holly Anderson</cp:lastModifiedBy>
  <dcterms:created xsi:type="dcterms:W3CDTF">2025-06-09T21:59:55Z</dcterms:created>
  <dcterms:modified xsi:type="dcterms:W3CDTF">2025-06-13T18:39:22Z</dcterms:modified>
</cp:coreProperties>
</file>